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xr:revisionPtr revIDLastSave="0" documentId="13_ncr:1_{3855EC97-8A10-4FCE-B992-40841FCA1598}" xr6:coauthVersionLast="47" xr6:coauthVersionMax="47" xr10:uidLastSave="{00000000-0000-0000-0000-000000000000}"/>
  <bookViews>
    <workbookView xWindow="-120" yWindow="-120" windowWidth="29040" windowHeight="15840" tabRatio="777" firstSheet="7" activeTab="7" xr2:uid="{00000000-000D-0000-FFFF-FFFF00000000}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16" l="1"/>
  <c r="B31" i="116" l="1"/>
  <c r="B6" i="116" l="1"/>
  <c r="C6" i="116"/>
  <c r="B21" i="116"/>
  <c r="C31" i="116"/>
  <c r="C31" i="115"/>
  <c r="B31" i="115"/>
  <c r="C22" i="115"/>
  <c r="B22" i="115"/>
  <c r="C6" i="115"/>
  <c r="B6" i="115"/>
  <c r="C31" i="113"/>
  <c r="B31" i="113"/>
  <c r="C22" i="113"/>
  <c r="B22" i="113"/>
  <c r="C6" i="113"/>
  <c r="B6" i="113"/>
  <c r="B4" i="113" s="1"/>
  <c r="C4" i="113" l="1"/>
  <c r="C44" i="113" s="1"/>
  <c r="B44" i="113"/>
  <c r="C4" i="116"/>
  <c r="C44" i="116" s="1"/>
  <c r="B4" i="116"/>
  <c r="B44" i="116" s="1"/>
  <c r="C4" i="115"/>
  <c r="C44" i="115" s="1"/>
  <c r="B4" i="115"/>
  <c r="B44" i="115" s="1"/>
  <c r="C31" i="112"/>
  <c r="B31" i="112"/>
  <c r="C22" i="112"/>
  <c r="B22" i="112"/>
  <c r="C6" i="112"/>
  <c r="B6" i="112"/>
  <c r="B4" i="112" s="1"/>
  <c r="B44" i="112" l="1"/>
  <c r="C4" i="112"/>
  <c r="C44" i="112" s="1"/>
  <c r="C31" i="114"/>
  <c r="B31" i="114"/>
  <c r="C22" i="114"/>
  <c r="B22" i="114"/>
  <c r="C6" i="114"/>
  <c r="B6" i="114"/>
  <c r="B4" i="114" l="1"/>
  <c r="C4" i="114"/>
  <c r="C44" i="114" s="1"/>
  <c r="B44" i="114"/>
  <c r="C31" i="111"/>
  <c r="B31" i="111"/>
  <c r="C22" i="111"/>
  <c r="B22" i="111"/>
  <c r="C6" i="111"/>
  <c r="C4" i="111" s="1"/>
  <c r="B6" i="111"/>
  <c r="B4" i="111" l="1"/>
  <c r="B44" i="111" s="1"/>
  <c r="C44" i="111"/>
</calcChain>
</file>

<file path=xl/sharedStrings.xml><?xml version="1.0" encoding="utf-8"?>
<sst xmlns="http://schemas.openxmlformats.org/spreadsheetml/2006/main" count="318" uniqueCount="68">
  <si>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</si>
  <si>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</si>
  <si>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</si>
  <si>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</si>
  <si>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</si>
  <si>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</si>
  <si>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</si>
  <si>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</si>
  <si>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</si>
  <si>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</si>
  <si>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</si>
  <si>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</si>
  <si>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</si>
  <si>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</si>
  <si>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</si>
  <si>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</si>
  <si>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</si>
  <si>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</si>
  <si>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</si>
  <si>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</si>
  <si>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</si>
  <si>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</si>
  <si>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</si>
  <si>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</si>
  <si>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</si>
  <si>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</si>
  <si>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</si>
  <si>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</si>
  <si>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</si>
  <si>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</si>
  <si>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</si>
  <si>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</si>
  <si>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</si>
  <si>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</si>
  <si>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</si>
  <si>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</si>
  <si>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</si>
  <si>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</si>
  <si>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</si>
  <si>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</si>
  <si>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</si>
  <si>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</si>
  <si>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</si>
  <si>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</si>
  <si>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</si>
  <si>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</si>
  <si>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</si>
  <si>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</si>
  <si>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</si>
  <si>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</si>
  <si>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</si>
  <si>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</si>
  <si>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</si>
  <si>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</si>
  <si>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</si>
  <si>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</si>
  <si>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</si>
  <si>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</si>
  <si>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</si>
  <si>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</si>
  <si>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</si>
  <si>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</si>
  <si>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</si>
  <si>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Доходы от компенсации затрат государста</t>
  </si>
  <si>
    <t>Назначено на 2025 год</t>
  </si>
  <si>
    <t>Перечесления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излишневзысканные суммы</t>
  </si>
  <si>
    <t>Исполнение бюджета Борисоглебского городского округа на 01.06.2025 г.</t>
  </si>
  <si>
    <t>Исполнено на 01.06.2025г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</si>
</sst>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Arial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3">
      <alignment horizontal="left" wrapText="1" indent="2"/>
    </xf>
  </cellStyleXfs>
  <cellXfs count="67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4" fillId="2" borderId="3" xfId="1" applyNumberFormat="1" applyFont="1" applyFill="1" applyAlignment="1" applyProtection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</cellXfs>
  <cellStyles count="2">
    <cellStyle name="xl3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topLeftCell="A34" workbookViewId="0">
      <selection activeCell="A72" sqref="A72"/>
    </sheetView>
  </sheetViews>
  <sheetFormatPr defaultRowHeight="12.75" x14ac:dyDescent="0.2"/>
  <cols>
    <col min="1" max="1" width="65" customWidth="1"/>
    <col min="2" max="2" width="14" customWidth="1"/>
    <col min="3" max="3" width="15.140625" customWidth="1"/>
  </cols>
  <sheetData>
    <row r="1" spans="1:3" ht="18.75" x14ac:dyDescent="0.2">
      <c r="A1" s="58" t="s">
        <v>51</v>
      </c>
      <c r="B1" s="59"/>
      <c r="C1" s="59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45</v>
      </c>
      <c r="C3" s="4" t="s">
        <v>52</v>
      </c>
    </row>
    <row r="4" spans="1:3" ht="16.5" x14ac:dyDescent="0.2">
      <c r="A4" s="11" t="s">
        <v>25</v>
      </c>
      <c r="B4" s="5">
        <f>B6+B22</f>
        <v>2300923.9</v>
      </c>
      <c r="C4" s="5">
        <f>C6+C22</f>
        <v>2206940.1129999999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 x14ac:dyDescent="0.25">
      <c r="A7" s="1" t="s">
        <v>11</v>
      </c>
      <c r="B7" s="15">
        <v>216941</v>
      </c>
      <c r="C7" s="15">
        <v>217760.9</v>
      </c>
    </row>
    <row r="8" spans="1:3" ht="16.5" x14ac:dyDescent="0.25">
      <c r="A8" s="1" t="s">
        <v>36</v>
      </c>
      <c r="B8" s="15">
        <v>14077.2</v>
      </c>
      <c r="C8" s="8">
        <v>14347.8</v>
      </c>
    </row>
    <row r="9" spans="1:3" ht="16.5" x14ac:dyDescent="0.25">
      <c r="A9" s="1" t="s">
        <v>12</v>
      </c>
      <c r="B9" s="15">
        <v>65734</v>
      </c>
      <c r="C9" s="8">
        <v>65855.199999999997</v>
      </c>
    </row>
    <row r="10" spans="1:3" ht="16.5" x14ac:dyDescent="0.25">
      <c r="A10" s="1" t="s">
        <v>13</v>
      </c>
      <c r="B10" s="15">
        <v>120380</v>
      </c>
      <c r="C10" s="15">
        <v>124323.4</v>
      </c>
    </row>
    <row r="11" spans="1:3" ht="16.5" x14ac:dyDescent="0.25">
      <c r="A11" s="1" t="s">
        <v>14</v>
      </c>
      <c r="B11" s="15">
        <v>8300</v>
      </c>
      <c r="C11" s="8">
        <v>8556.2000000000007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72952.5</v>
      </c>
      <c r="C13" s="15">
        <v>74338</v>
      </c>
    </row>
    <row r="14" spans="1:3" ht="16.5" x14ac:dyDescent="0.25">
      <c r="A14" s="2" t="s">
        <v>16</v>
      </c>
      <c r="B14" s="15">
        <v>3540</v>
      </c>
      <c r="C14" s="8">
        <v>3547</v>
      </c>
    </row>
    <row r="15" spans="1:3" ht="16.5" x14ac:dyDescent="0.25">
      <c r="A15" s="2" t="s">
        <v>47</v>
      </c>
      <c r="B15" s="15">
        <v>23500.5</v>
      </c>
      <c r="C15" s="8">
        <v>23747.3</v>
      </c>
    </row>
    <row r="16" spans="1:3" ht="16.5" x14ac:dyDescent="0.25">
      <c r="A16" s="2" t="s">
        <v>41</v>
      </c>
      <c r="B16" s="15">
        <v>928.2</v>
      </c>
      <c r="C16" s="8">
        <v>928.2</v>
      </c>
    </row>
    <row r="17" spans="1:3" ht="33" x14ac:dyDescent="0.25">
      <c r="A17" s="2" t="s">
        <v>31</v>
      </c>
      <c r="B17" s="15">
        <v>140400</v>
      </c>
      <c r="C17" s="15">
        <v>141060.79999999999</v>
      </c>
    </row>
    <row r="18" spans="1:3" ht="16.5" x14ac:dyDescent="0.25">
      <c r="A18" s="2" t="s">
        <v>30</v>
      </c>
      <c r="B18" s="15">
        <v>2300</v>
      </c>
      <c r="C18" s="15">
        <v>2328.9</v>
      </c>
    </row>
    <row r="19" spans="1:3" ht="16.5" x14ac:dyDescent="0.25">
      <c r="A19" s="2" t="s">
        <v>42</v>
      </c>
      <c r="B19" s="15">
        <v>0</v>
      </c>
      <c r="C19" s="15">
        <v>72.8</v>
      </c>
    </row>
    <row r="20" spans="1:3" ht="16.5" x14ac:dyDescent="0.25">
      <c r="A20" s="2" t="s">
        <v>17</v>
      </c>
      <c r="B20" s="15">
        <v>5800</v>
      </c>
      <c r="C20" s="15">
        <v>5841.8</v>
      </c>
    </row>
    <row r="21" spans="1:3" ht="16.5" x14ac:dyDescent="0.25">
      <c r="A21" s="2" t="s">
        <v>50</v>
      </c>
      <c r="B21" s="15">
        <v>1800</v>
      </c>
      <c r="C21" s="15">
        <v>1874.2</v>
      </c>
    </row>
    <row r="22" spans="1:3" ht="16.5" x14ac:dyDescent="0.2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175296</v>
      </c>
      <c r="C24" s="8">
        <v>175296</v>
      </c>
    </row>
    <row r="25" spans="1:3" ht="16.5" x14ac:dyDescent="0.25">
      <c r="A25" s="3" t="s">
        <v>32</v>
      </c>
      <c r="B25" s="8">
        <v>787477.7</v>
      </c>
      <c r="C25" s="8">
        <v>690009.7</v>
      </c>
    </row>
    <row r="26" spans="1:3" ht="33" x14ac:dyDescent="0.25">
      <c r="A26" s="3" t="s">
        <v>33</v>
      </c>
      <c r="B26" s="8">
        <v>532672.4</v>
      </c>
      <c r="C26" s="8">
        <v>531585.5</v>
      </c>
    </row>
    <row r="27" spans="1:3" ht="16.5" x14ac:dyDescent="0.25">
      <c r="A27" s="3" t="s">
        <v>34</v>
      </c>
      <c r="B27" s="8">
        <v>127490.4</v>
      </c>
      <c r="C27" s="8">
        <v>127006.2</v>
      </c>
    </row>
    <row r="28" spans="1:3" ht="16.5" x14ac:dyDescent="0.25">
      <c r="A28" s="3" t="s">
        <v>35</v>
      </c>
      <c r="B28" s="8">
        <v>1334</v>
      </c>
      <c r="C28" s="8">
        <v>1392.3</v>
      </c>
    </row>
    <row r="29" spans="1:3" ht="49.5" x14ac:dyDescent="0.25">
      <c r="A29" s="3" t="s">
        <v>46</v>
      </c>
      <c r="B29" s="8">
        <v>0</v>
      </c>
      <c r="C29" s="8">
        <v>108.206</v>
      </c>
    </row>
    <row r="30" spans="1:3" ht="24.75" x14ac:dyDescent="0.25">
      <c r="A30" s="20" t="s">
        <v>23</v>
      </c>
      <c r="B30" s="17">
        <v>0</v>
      </c>
      <c r="C30" s="17">
        <v>-3040.2649999999999</v>
      </c>
    </row>
    <row r="31" spans="1:3" ht="16.5" x14ac:dyDescent="0.2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103146.7</v>
      </c>
      <c r="C33" s="8">
        <v>102125.3</v>
      </c>
    </row>
    <row r="34" spans="1:3" ht="16.5" x14ac:dyDescent="0.25">
      <c r="A34" s="23" t="s">
        <v>8</v>
      </c>
      <c r="B34" s="8">
        <v>432.7</v>
      </c>
      <c r="C34" s="8">
        <v>432.7</v>
      </c>
    </row>
    <row r="35" spans="1:3" ht="33" x14ac:dyDescent="0.25">
      <c r="A35" s="23" t="s">
        <v>1</v>
      </c>
      <c r="B35" s="8">
        <v>22348</v>
      </c>
      <c r="C35" s="8">
        <v>22151.1</v>
      </c>
    </row>
    <row r="36" spans="1:3" ht="16.5" x14ac:dyDescent="0.25">
      <c r="A36" s="23" t="s">
        <v>2</v>
      </c>
      <c r="B36" s="8">
        <v>213945.5</v>
      </c>
      <c r="C36" s="8">
        <v>194278.7</v>
      </c>
    </row>
    <row r="37" spans="1:3" ht="16.5" x14ac:dyDescent="0.25">
      <c r="A37" s="23" t="s">
        <v>3</v>
      </c>
      <c r="B37" s="8">
        <v>221698.4</v>
      </c>
      <c r="C37" s="8">
        <v>196524.5</v>
      </c>
    </row>
    <row r="38" spans="1:3" ht="16.5" x14ac:dyDescent="0.25">
      <c r="A38" s="23" t="s">
        <v>9</v>
      </c>
      <c r="B38" s="8">
        <v>761.5</v>
      </c>
      <c r="C38" s="8">
        <v>761.5</v>
      </c>
    </row>
    <row r="39" spans="1:3" ht="16.5" x14ac:dyDescent="0.25">
      <c r="A39" s="23" t="s">
        <v>4</v>
      </c>
      <c r="B39" s="8">
        <v>1408476.5</v>
      </c>
      <c r="C39" s="8">
        <v>1376630.5</v>
      </c>
    </row>
    <row r="40" spans="1:3" ht="16.5" x14ac:dyDescent="0.25">
      <c r="A40" s="23" t="s">
        <v>5</v>
      </c>
      <c r="B40" s="8">
        <v>114796.7</v>
      </c>
      <c r="C40" s="8">
        <v>113266.5</v>
      </c>
    </row>
    <row r="41" spans="1:3" ht="16.5" x14ac:dyDescent="0.25">
      <c r="A41" s="23" t="s">
        <v>6</v>
      </c>
      <c r="B41" s="8">
        <v>83934.399999999994</v>
      </c>
      <c r="C41" s="8">
        <v>83751.399999999994</v>
      </c>
    </row>
    <row r="42" spans="1:3" ht="16.5" x14ac:dyDescent="0.25">
      <c r="A42" s="23" t="s">
        <v>10</v>
      </c>
      <c r="B42" s="8">
        <v>101819.3</v>
      </c>
      <c r="C42" s="8">
        <v>60000.3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61940.9</v>
      </c>
    </row>
    <row r="47" spans="1:3" ht="16.5" x14ac:dyDescent="0.25">
      <c r="A47" s="25" t="s">
        <v>49</v>
      </c>
      <c r="B47" s="26"/>
      <c r="C47" s="28">
        <v>48619.6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opLeftCell="A34" workbookViewId="0">
      <selection activeCell="F29" sqref="F29"/>
    </sheetView>
  </sheetViews>
  <sheetFormatPr defaultRowHeight="12.75" x14ac:dyDescent="0.2"/>
  <cols>
    <col min="1" max="1" width="65" customWidth="1"/>
    <col min="2" max="2" width="16.42578125" customWidth="1"/>
    <col min="3" max="3" width="15.42578125" customWidth="1"/>
  </cols>
  <sheetData>
    <row r="1" spans="1:3" ht="18.75" x14ac:dyDescent="0.2">
      <c r="A1" s="58" t="s">
        <v>53</v>
      </c>
      <c r="B1" s="59"/>
      <c r="C1" s="59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55</v>
      </c>
    </row>
    <row r="4" spans="1:3" ht="16.5" x14ac:dyDescent="0.2">
      <c r="A4" s="11" t="s">
        <v>25</v>
      </c>
      <c r="B4" s="5">
        <f>B6+B22</f>
        <v>2981812</v>
      </c>
      <c r="C4" s="5">
        <f>C6+C22</f>
        <v>76159.572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 x14ac:dyDescent="0.25">
      <c r="A7" s="1" t="s">
        <v>11</v>
      </c>
      <c r="B7" s="15">
        <v>229679</v>
      </c>
      <c r="C7" s="15">
        <v>11565.4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1943.9</v>
      </c>
    </row>
    <row r="10" spans="1:3" ht="16.5" x14ac:dyDescent="0.25">
      <c r="A10" s="1" t="s">
        <v>13</v>
      </c>
      <c r="B10" s="15">
        <v>114768</v>
      </c>
      <c r="C10" s="15">
        <v>2740.5</v>
      </c>
    </row>
    <row r="11" spans="1:3" ht="16.5" x14ac:dyDescent="0.25">
      <c r="A11" s="1" t="s">
        <v>14</v>
      </c>
      <c r="B11" s="15">
        <v>8100</v>
      </c>
      <c r="C11" s="8">
        <v>556.20000000000005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3817.5</v>
      </c>
    </row>
    <row r="14" spans="1:3" ht="16.5" x14ac:dyDescent="0.25">
      <c r="A14" s="2" t="s">
        <v>16</v>
      </c>
      <c r="B14" s="15">
        <v>3800</v>
      </c>
      <c r="C14" s="8">
        <v>0.7</v>
      </c>
    </row>
    <row r="15" spans="1:3" ht="16.5" x14ac:dyDescent="0.25">
      <c r="A15" s="2" t="s">
        <v>47</v>
      </c>
      <c r="B15" s="15">
        <v>40420.199999999997</v>
      </c>
      <c r="C15" s="8">
        <v>2038.6</v>
      </c>
    </row>
    <row r="16" spans="1:3" ht="16.5" x14ac:dyDescent="0.25">
      <c r="A16" s="2" t="s">
        <v>41</v>
      </c>
      <c r="B16" s="8">
        <v>0</v>
      </c>
      <c r="C16" s="8">
        <v>0</v>
      </c>
    </row>
    <row r="17" spans="1:3" ht="33" x14ac:dyDescent="0.25">
      <c r="A17" s="2" t="s">
        <v>31</v>
      </c>
      <c r="B17" s="15">
        <v>10440</v>
      </c>
      <c r="C17" s="15">
        <v>8030.8</v>
      </c>
    </row>
    <row r="18" spans="1:3" ht="16.5" x14ac:dyDescent="0.25">
      <c r="A18" s="2" t="s">
        <v>30</v>
      </c>
      <c r="B18" s="15">
        <v>1750</v>
      </c>
      <c r="C18" s="15">
        <v>62.5</v>
      </c>
    </row>
    <row r="19" spans="1:3" ht="16.5" x14ac:dyDescent="0.25">
      <c r="A19" s="2" t="s">
        <v>42</v>
      </c>
      <c r="B19" s="15">
        <v>0</v>
      </c>
      <c r="C19" s="15">
        <v>0</v>
      </c>
    </row>
    <row r="20" spans="1:3" ht="16.5" x14ac:dyDescent="0.25">
      <c r="A20" s="2" t="s">
        <v>17</v>
      </c>
      <c r="B20" s="15">
        <v>8879.5</v>
      </c>
      <c r="C20" s="15">
        <v>796.2</v>
      </c>
    </row>
    <row r="21" spans="1:3" ht="16.5" x14ac:dyDescent="0.25">
      <c r="A21" s="2" t="s">
        <v>50</v>
      </c>
      <c r="B21" s="15">
        <v>0</v>
      </c>
      <c r="C21" s="15">
        <v>0</v>
      </c>
    </row>
    <row r="22" spans="1:3" ht="16.5" x14ac:dyDescent="0.2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202531</v>
      </c>
      <c r="C24" s="8">
        <v>0</v>
      </c>
    </row>
    <row r="25" spans="1:3" ht="16.5" x14ac:dyDescent="0.25">
      <c r="A25" s="3" t="s">
        <v>32</v>
      </c>
      <c r="B25" s="8">
        <v>1662621.7</v>
      </c>
      <c r="C25" s="8">
        <v>0</v>
      </c>
    </row>
    <row r="26" spans="1:3" ht="33" x14ac:dyDescent="0.25">
      <c r="A26" s="3" t="s">
        <v>33</v>
      </c>
      <c r="B26" s="8">
        <v>533229.5</v>
      </c>
      <c r="C26" s="8">
        <v>44443.8</v>
      </c>
    </row>
    <row r="27" spans="1:3" ht="16.5" x14ac:dyDescent="0.25">
      <c r="A27" s="3" t="s">
        <v>34</v>
      </c>
      <c r="B27" s="8">
        <v>26043.8</v>
      </c>
      <c r="C27" s="8">
        <v>2028.7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49.5" x14ac:dyDescent="0.25">
      <c r="A29" s="3" t="s">
        <v>46</v>
      </c>
      <c r="B29" s="8">
        <v>0</v>
      </c>
      <c r="C29" s="8">
        <v>0</v>
      </c>
    </row>
    <row r="30" spans="1:3" ht="24.75" x14ac:dyDescent="0.25">
      <c r="A30" s="20" t="s">
        <v>23</v>
      </c>
      <c r="B30" s="17">
        <v>0</v>
      </c>
      <c r="C30" s="8">
        <v>-3310.6</v>
      </c>
    </row>
    <row r="31" spans="1:3" ht="16.5" x14ac:dyDescent="0.2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5988.8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33" x14ac:dyDescent="0.25">
      <c r="A35" s="23" t="s">
        <v>1</v>
      </c>
      <c r="B35" s="8">
        <v>46318</v>
      </c>
      <c r="C35" s="8">
        <v>1811.2</v>
      </c>
    </row>
    <row r="36" spans="1:3" ht="16.5" x14ac:dyDescent="0.25">
      <c r="A36" s="23" t="s">
        <v>2</v>
      </c>
      <c r="B36" s="8">
        <v>59677</v>
      </c>
      <c r="C36" s="8">
        <v>2082.9</v>
      </c>
    </row>
    <row r="37" spans="1:3" ht="16.5" x14ac:dyDescent="0.25">
      <c r="A37" s="23" t="s">
        <v>3</v>
      </c>
      <c r="B37" s="8">
        <v>388421.9</v>
      </c>
      <c r="C37" s="8">
        <v>5331.4</v>
      </c>
    </row>
    <row r="38" spans="1:3" ht="16.5" x14ac:dyDescent="0.25">
      <c r="A38" s="23" t="s">
        <v>9</v>
      </c>
      <c r="B38" s="8">
        <v>915</v>
      </c>
      <c r="C38" s="8">
        <v>84.5</v>
      </c>
    </row>
    <row r="39" spans="1:3" ht="16.5" x14ac:dyDescent="0.25">
      <c r="A39" s="23" t="s">
        <v>4</v>
      </c>
      <c r="B39" s="8">
        <v>1598896.4</v>
      </c>
      <c r="C39" s="8">
        <v>69491.199999999997</v>
      </c>
    </row>
    <row r="40" spans="1:3" ht="16.5" x14ac:dyDescent="0.25">
      <c r="A40" s="23" t="s">
        <v>5</v>
      </c>
      <c r="B40" s="8">
        <v>115504.8</v>
      </c>
      <c r="C40" s="8">
        <v>8119.1</v>
      </c>
    </row>
    <row r="41" spans="1:3" ht="16.5" x14ac:dyDescent="0.25">
      <c r="A41" s="23" t="s">
        <v>6</v>
      </c>
      <c r="B41" s="8">
        <v>85615.8</v>
      </c>
      <c r="C41" s="8">
        <v>1932.5</v>
      </c>
    </row>
    <row r="42" spans="1:3" ht="16.5" x14ac:dyDescent="0.25">
      <c r="A42" s="23" t="s">
        <v>10</v>
      </c>
      <c r="B42" s="8">
        <v>611848.1</v>
      </c>
      <c r="C42" s="8">
        <v>18.3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3840.4</v>
      </c>
    </row>
    <row r="47" spans="1:3" ht="16.5" x14ac:dyDescent="0.25">
      <c r="A47" s="25" t="s">
        <v>49</v>
      </c>
      <c r="B47" s="26"/>
      <c r="C47" s="28">
        <v>3003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28" workbookViewId="0">
      <selection activeCell="H14" sqref="H14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58" t="s">
        <v>56</v>
      </c>
      <c r="B1" s="59"/>
      <c r="C1" s="59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57</v>
      </c>
    </row>
    <row r="4" spans="1:3" ht="16.5" x14ac:dyDescent="0.2">
      <c r="A4" s="11" t="s">
        <v>25</v>
      </c>
      <c r="B4" s="5">
        <f>B6+B22</f>
        <v>3232472</v>
      </c>
      <c r="C4" s="5">
        <f>C6+C22</f>
        <v>240602.772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 x14ac:dyDescent="0.25">
      <c r="A7" s="1" t="s">
        <v>11</v>
      </c>
      <c r="B7" s="15">
        <v>229679</v>
      </c>
      <c r="C7" s="15">
        <v>26504.5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5495.4</v>
      </c>
    </row>
    <row r="10" spans="1:3" ht="16.5" x14ac:dyDescent="0.25">
      <c r="A10" s="1" t="s">
        <v>13</v>
      </c>
      <c r="B10" s="15">
        <v>114768</v>
      </c>
      <c r="C10" s="15">
        <v>8750.7999999999993</v>
      </c>
    </row>
    <row r="11" spans="1:3" ht="16.5" x14ac:dyDescent="0.25">
      <c r="A11" s="1" t="s">
        <v>14</v>
      </c>
      <c r="B11" s="15">
        <v>8100</v>
      </c>
      <c r="C11" s="8">
        <v>1176.9000000000001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5074.6000000000004</v>
      </c>
    </row>
    <row r="14" spans="1:3" ht="16.5" x14ac:dyDescent="0.25">
      <c r="A14" s="2" t="s">
        <v>16</v>
      </c>
      <c r="B14" s="15">
        <v>3800</v>
      </c>
      <c r="C14" s="8">
        <v>2424.9</v>
      </c>
    </row>
    <row r="15" spans="1:3" ht="16.5" x14ac:dyDescent="0.25">
      <c r="A15" s="2" t="s">
        <v>47</v>
      </c>
      <c r="B15" s="15">
        <v>40420.199999999997</v>
      </c>
      <c r="C15" s="8">
        <v>4353.1000000000004</v>
      </c>
    </row>
    <row r="16" spans="1:3" ht="16.5" x14ac:dyDescent="0.25">
      <c r="A16" s="2" t="s">
        <v>41</v>
      </c>
      <c r="B16" s="8">
        <v>0</v>
      </c>
      <c r="C16" s="8">
        <v>30.4</v>
      </c>
    </row>
    <row r="17" spans="1:3" ht="16.5" x14ac:dyDescent="0.25">
      <c r="A17" s="2" t="s">
        <v>31</v>
      </c>
      <c r="B17" s="15">
        <v>10440</v>
      </c>
      <c r="C17" s="15">
        <v>8770.7999999999993</v>
      </c>
    </row>
    <row r="18" spans="1:3" ht="16.5" x14ac:dyDescent="0.25">
      <c r="A18" s="2" t="s">
        <v>30</v>
      </c>
      <c r="B18" s="15">
        <v>1750</v>
      </c>
      <c r="C18" s="15">
        <v>174</v>
      </c>
    </row>
    <row r="19" spans="1:3" ht="16.5" x14ac:dyDescent="0.25">
      <c r="A19" s="2" t="s">
        <v>42</v>
      </c>
      <c r="B19" s="15">
        <v>0</v>
      </c>
      <c r="C19" s="15">
        <v>-59.8</v>
      </c>
    </row>
    <row r="20" spans="1:3" ht="16.5" x14ac:dyDescent="0.25">
      <c r="A20" s="2" t="s">
        <v>17</v>
      </c>
      <c r="B20" s="15">
        <v>6107</v>
      </c>
      <c r="C20" s="15">
        <v>1168.3</v>
      </c>
    </row>
    <row r="21" spans="1:3" ht="16.5" x14ac:dyDescent="0.25">
      <c r="A21" s="2" t="s">
        <v>50</v>
      </c>
      <c r="B21" s="15">
        <v>2772.5</v>
      </c>
      <c r="C21" s="15">
        <v>0</v>
      </c>
    </row>
    <row r="22" spans="1:3" ht="16.5" x14ac:dyDescent="0.2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 x14ac:dyDescent="0.25">
      <c r="A23" s="18" t="s">
        <v>18</v>
      </c>
      <c r="B23" s="17"/>
      <c r="C23" s="17"/>
    </row>
    <row r="24" spans="1:3" ht="16.5" x14ac:dyDescent="0.25">
      <c r="A24" s="3" t="s">
        <v>21</v>
      </c>
      <c r="B24" s="8">
        <v>202531</v>
      </c>
      <c r="C24" s="8">
        <v>33755.199999999997</v>
      </c>
    </row>
    <row r="25" spans="1:3" ht="16.5" x14ac:dyDescent="0.25">
      <c r="A25" s="3" t="s">
        <v>32</v>
      </c>
      <c r="B25" s="8">
        <v>1913281.7</v>
      </c>
      <c r="C25" s="8">
        <v>49452.2</v>
      </c>
    </row>
    <row r="26" spans="1:3" ht="33" x14ac:dyDescent="0.25">
      <c r="A26" s="3" t="s">
        <v>33</v>
      </c>
      <c r="B26" s="8">
        <v>533229.5</v>
      </c>
      <c r="C26" s="8">
        <v>88388.3</v>
      </c>
    </row>
    <row r="27" spans="1:3" ht="16.5" x14ac:dyDescent="0.25">
      <c r="A27" s="3" t="s">
        <v>34</v>
      </c>
      <c r="B27" s="8">
        <v>26043.8</v>
      </c>
      <c r="C27" s="8">
        <v>4016.5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33" x14ac:dyDescent="0.25">
      <c r="A29" s="3" t="s">
        <v>46</v>
      </c>
      <c r="B29" s="8">
        <v>0</v>
      </c>
      <c r="C29" s="8">
        <v>8.5</v>
      </c>
    </row>
    <row r="30" spans="1:3" ht="24.75" x14ac:dyDescent="0.25">
      <c r="A30" s="20" t="s">
        <v>23</v>
      </c>
      <c r="B30" s="17">
        <v>0</v>
      </c>
      <c r="C30" s="8">
        <v>-327.2</v>
      </c>
    </row>
    <row r="31" spans="1:3" ht="16.5" x14ac:dyDescent="0.2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13204.9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3388.4</v>
      </c>
    </row>
    <row r="36" spans="1:3" ht="16.5" x14ac:dyDescent="0.25">
      <c r="A36" s="23" t="s">
        <v>2</v>
      </c>
      <c r="B36" s="8">
        <v>70616.600000000006</v>
      </c>
      <c r="C36" s="8">
        <v>4050.4</v>
      </c>
    </row>
    <row r="37" spans="1:3" ht="16.5" x14ac:dyDescent="0.25">
      <c r="A37" s="23" t="s">
        <v>3</v>
      </c>
      <c r="B37" s="8">
        <v>586090.69999999995</v>
      </c>
      <c r="C37" s="8">
        <v>10576.5</v>
      </c>
    </row>
    <row r="38" spans="1:3" ht="16.5" x14ac:dyDescent="0.25">
      <c r="A38" s="23" t="s">
        <v>9</v>
      </c>
      <c r="B38" s="8">
        <v>915</v>
      </c>
      <c r="C38" s="8">
        <v>137.69999999999999</v>
      </c>
    </row>
    <row r="39" spans="1:3" ht="16.5" x14ac:dyDescent="0.25">
      <c r="A39" s="23" t="s">
        <v>4</v>
      </c>
      <c r="B39" s="8">
        <v>1697033.7</v>
      </c>
      <c r="C39" s="8">
        <v>152511.29999999999</v>
      </c>
    </row>
    <row r="40" spans="1:3" ht="16.5" x14ac:dyDescent="0.25">
      <c r="A40" s="23" t="s">
        <v>5</v>
      </c>
      <c r="B40" s="8">
        <v>118763.8</v>
      </c>
      <c r="C40" s="8">
        <v>15716.3</v>
      </c>
    </row>
    <row r="41" spans="1:3" ht="16.5" x14ac:dyDescent="0.25">
      <c r="A41" s="23" t="s">
        <v>6</v>
      </c>
      <c r="B41" s="8">
        <v>85615.8</v>
      </c>
      <c r="C41" s="8">
        <v>61504.7</v>
      </c>
    </row>
    <row r="42" spans="1:3" ht="16.5" x14ac:dyDescent="0.25">
      <c r="A42" s="23" t="s">
        <v>10</v>
      </c>
      <c r="B42" s="8">
        <v>611848.1</v>
      </c>
      <c r="C42" s="8">
        <v>46.9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7907.5</v>
      </c>
    </row>
    <row r="47" spans="1:3" ht="16.5" x14ac:dyDescent="0.25">
      <c r="A47" s="25" t="s">
        <v>49</v>
      </c>
      <c r="B47" s="26"/>
      <c r="C47" s="28">
        <v>6523.2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97516.3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25" workbookViewId="0">
      <selection sqref="A1:XFD1048576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58" t="s">
        <v>58</v>
      </c>
      <c r="B1" s="59"/>
      <c r="C1" s="59"/>
    </row>
    <row r="2" spans="1:3" x14ac:dyDescent="0.2">
      <c r="A2" s="9" t="s">
        <v>43</v>
      </c>
      <c r="B2" s="19"/>
      <c r="C2" s="7" t="s">
        <v>37</v>
      </c>
    </row>
    <row r="3" spans="1:3" s="29" customFormat="1" ht="27" x14ac:dyDescent="0.2">
      <c r="A3" s="30" t="s">
        <v>7</v>
      </c>
      <c r="B3" s="40" t="s">
        <v>54</v>
      </c>
      <c r="C3" s="40" t="s">
        <v>59</v>
      </c>
    </row>
    <row r="4" spans="1:3" s="29" customFormat="1" ht="16.5" x14ac:dyDescent="0.2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 x14ac:dyDescent="0.2">
      <c r="A5" s="32" t="s">
        <v>26</v>
      </c>
      <c r="B5" s="42"/>
      <c r="C5" s="42"/>
    </row>
    <row r="6" spans="1:3" s="29" customFormat="1" ht="16.5" x14ac:dyDescent="0.2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 x14ac:dyDescent="0.25">
      <c r="A7" s="34" t="s">
        <v>11</v>
      </c>
      <c r="B7" s="44">
        <v>229679</v>
      </c>
      <c r="C7" s="44">
        <v>43675.7</v>
      </c>
    </row>
    <row r="8" spans="1:3" s="29" customFormat="1" ht="16.5" x14ac:dyDescent="0.25">
      <c r="A8" s="34" t="s">
        <v>36</v>
      </c>
      <c r="B8" s="44">
        <v>15431.8</v>
      </c>
      <c r="C8" s="44">
        <v>3979.9</v>
      </c>
    </row>
    <row r="9" spans="1:3" s="29" customFormat="1" ht="16.5" x14ac:dyDescent="0.25">
      <c r="A9" s="34" t="s">
        <v>12</v>
      </c>
      <c r="B9" s="44">
        <v>62820</v>
      </c>
      <c r="C9" s="44">
        <v>29677.5</v>
      </c>
    </row>
    <row r="10" spans="1:3" s="29" customFormat="1" ht="16.5" x14ac:dyDescent="0.25">
      <c r="A10" s="34" t="s">
        <v>13</v>
      </c>
      <c r="B10" s="44">
        <v>114768</v>
      </c>
      <c r="C10" s="44">
        <v>10770</v>
      </c>
    </row>
    <row r="11" spans="1:3" s="29" customFormat="1" ht="16.5" x14ac:dyDescent="0.25">
      <c r="A11" s="34" t="s">
        <v>14</v>
      </c>
      <c r="B11" s="44">
        <v>8100</v>
      </c>
      <c r="C11" s="44">
        <v>1951.7</v>
      </c>
    </row>
    <row r="12" spans="1:3" s="29" customFormat="1" ht="33" x14ac:dyDescent="0.25">
      <c r="A12" s="34" t="s">
        <v>22</v>
      </c>
      <c r="B12" s="44">
        <v>0</v>
      </c>
      <c r="C12" s="44">
        <v>-2.8000000000000001E-2</v>
      </c>
    </row>
    <row r="13" spans="1:3" s="29" customFormat="1" ht="33" x14ac:dyDescent="0.25">
      <c r="A13" s="34" t="s">
        <v>15</v>
      </c>
      <c r="B13" s="44">
        <v>60017.5</v>
      </c>
      <c r="C13" s="44">
        <v>7590</v>
      </c>
    </row>
    <row r="14" spans="1:3" s="29" customFormat="1" ht="16.5" x14ac:dyDescent="0.25">
      <c r="A14" s="35" t="s">
        <v>16</v>
      </c>
      <c r="B14" s="44">
        <v>3800</v>
      </c>
      <c r="C14" s="44">
        <v>2780.4</v>
      </c>
    </row>
    <row r="15" spans="1:3" s="29" customFormat="1" ht="16.5" x14ac:dyDescent="0.25">
      <c r="A15" s="35" t="s">
        <v>47</v>
      </c>
      <c r="B15" s="44">
        <v>40420.199999999997</v>
      </c>
      <c r="C15" s="44">
        <v>6586.6</v>
      </c>
    </row>
    <row r="16" spans="1:3" s="29" customFormat="1" ht="16.5" x14ac:dyDescent="0.25">
      <c r="A16" s="35" t="s">
        <v>41</v>
      </c>
      <c r="B16" s="44">
        <v>0</v>
      </c>
      <c r="C16" s="44">
        <v>48</v>
      </c>
    </row>
    <row r="17" spans="1:3" s="29" customFormat="1" ht="16.5" x14ac:dyDescent="0.25">
      <c r="A17" s="35" t="s">
        <v>31</v>
      </c>
      <c r="B17" s="44">
        <v>10440</v>
      </c>
      <c r="C17" s="44">
        <v>20010</v>
      </c>
    </row>
    <row r="18" spans="1:3" s="29" customFormat="1" ht="16.5" x14ac:dyDescent="0.25">
      <c r="A18" s="35" t="s">
        <v>30</v>
      </c>
      <c r="B18" s="44">
        <v>1750</v>
      </c>
      <c r="C18" s="44">
        <v>244</v>
      </c>
    </row>
    <row r="19" spans="1:3" s="29" customFormat="1" ht="16.5" x14ac:dyDescent="0.25">
      <c r="A19" s="35" t="s">
        <v>42</v>
      </c>
      <c r="B19" s="44">
        <v>0</v>
      </c>
      <c r="C19" s="44">
        <v>-58.8</v>
      </c>
    </row>
    <row r="20" spans="1:3" s="29" customFormat="1" ht="16.5" x14ac:dyDescent="0.25">
      <c r="A20" s="35" t="s">
        <v>17</v>
      </c>
      <c r="B20" s="44">
        <v>6107</v>
      </c>
      <c r="C20" s="44">
        <v>1548.7</v>
      </c>
    </row>
    <row r="21" spans="1:3" s="29" customFormat="1" ht="16.5" x14ac:dyDescent="0.25">
      <c r="A21" s="35" t="s">
        <v>50</v>
      </c>
      <c r="B21" s="44">
        <v>2772.5</v>
      </c>
      <c r="C21" s="44">
        <v>4.4000000000000004</v>
      </c>
    </row>
    <row r="22" spans="1:3" s="29" customFormat="1" ht="16.5" x14ac:dyDescent="0.2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 x14ac:dyDescent="0.25">
      <c r="A23" s="37" t="s">
        <v>18</v>
      </c>
      <c r="B23" s="43"/>
      <c r="C23" s="43"/>
    </row>
    <row r="24" spans="1:3" s="29" customFormat="1" ht="16.5" x14ac:dyDescent="0.25">
      <c r="A24" s="38" t="s">
        <v>21</v>
      </c>
      <c r="B24" s="44">
        <v>202531</v>
      </c>
      <c r="C24" s="44">
        <v>50632.800000000003</v>
      </c>
    </row>
    <row r="25" spans="1:3" s="29" customFormat="1" ht="16.5" x14ac:dyDescent="0.25">
      <c r="A25" s="38" t="s">
        <v>32</v>
      </c>
      <c r="B25" s="44">
        <v>2221291.7999999998</v>
      </c>
      <c r="C25" s="44">
        <v>86097.2</v>
      </c>
    </row>
    <row r="26" spans="1:3" s="29" customFormat="1" ht="33" x14ac:dyDescent="0.25">
      <c r="A26" s="38" t="s">
        <v>33</v>
      </c>
      <c r="B26" s="44">
        <v>558013.5</v>
      </c>
      <c r="C26" s="44">
        <v>135041.4</v>
      </c>
    </row>
    <row r="27" spans="1:3" s="29" customFormat="1" ht="16.5" x14ac:dyDescent="0.25">
      <c r="A27" s="38" t="s">
        <v>34</v>
      </c>
      <c r="B27" s="44">
        <v>26043.8</v>
      </c>
      <c r="C27" s="44">
        <v>6038</v>
      </c>
    </row>
    <row r="28" spans="1:3" s="29" customFormat="1" ht="16.5" x14ac:dyDescent="0.25">
      <c r="A28" s="38" t="s">
        <v>35</v>
      </c>
      <c r="B28" s="44">
        <v>1280</v>
      </c>
      <c r="C28" s="44">
        <v>0</v>
      </c>
    </row>
    <row r="29" spans="1:3" s="29" customFormat="1" ht="33" x14ac:dyDescent="0.25">
      <c r="A29" s="38" t="s">
        <v>46</v>
      </c>
      <c r="B29" s="44">
        <v>0</v>
      </c>
      <c r="C29" s="44">
        <v>11.6</v>
      </c>
    </row>
    <row r="30" spans="1:3" s="29" customFormat="1" ht="24.75" x14ac:dyDescent="0.25">
      <c r="A30" s="39" t="s">
        <v>23</v>
      </c>
      <c r="B30" s="43">
        <v>0</v>
      </c>
      <c r="C30" s="44">
        <v>-583.9</v>
      </c>
    </row>
    <row r="31" spans="1:3" ht="16.5" x14ac:dyDescent="0.2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101876.8</v>
      </c>
      <c r="C33" s="8">
        <v>22504.6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5154.3</v>
      </c>
    </row>
    <row r="36" spans="1:3" ht="16.5" x14ac:dyDescent="0.25">
      <c r="A36" s="23" t="s">
        <v>2</v>
      </c>
      <c r="B36" s="8">
        <v>83481.2</v>
      </c>
      <c r="C36" s="8">
        <v>6554.7</v>
      </c>
    </row>
    <row r="37" spans="1:3" ht="16.5" x14ac:dyDescent="0.25">
      <c r="A37" s="23" t="s">
        <v>3</v>
      </c>
      <c r="B37" s="8">
        <v>603174.5</v>
      </c>
      <c r="C37" s="8">
        <v>20215.5</v>
      </c>
    </row>
    <row r="38" spans="1:3" ht="16.5" x14ac:dyDescent="0.25">
      <c r="A38" s="23" t="s">
        <v>9</v>
      </c>
      <c r="B38" s="8">
        <v>915</v>
      </c>
      <c r="C38" s="8">
        <v>138.6</v>
      </c>
    </row>
    <row r="39" spans="1:3" ht="16.5" x14ac:dyDescent="0.25">
      <c r="A39" s="23" t="s">
        <v>4</v>
      </c>
      <c r="B39" s="8">
        <v>1941011.9</v>
      </c>
      <c r="C39" s="8">
        <v>248671.6</v>
      </c>
    </row>
    <row r="40" spans="1:3" ht="16.5" x14ac:dyDescent="0.25">
      <c r="A40" s="23" t="s">
        <v>5</v>
      </c>
      <c r="B40" s="8">
        <v>118763.8</v>
      </c>
      <c r="C40" s="8">
        <v>25252.9</v>
      </c>
    </row>
    <row r="41" spans="1:3" ht="16.5" x14ac:dyDescent="0.25">
      <c r="A41" s="23" t="s">
        <v>6</v>
      </c>
      <c r="B41" s="8">
        <v>86386.9</v>
      </c>
      <c r="C41" s="8">
        <v>63543.9</v>
      </c>
    </row>
    <row r="42" spans="1:3" ht="16.5" x14ac:dyDescent="0.25">
      <c r="A42" s="23" t="s">
        <v>10</v>
      </c>
      <c r="B42" s="8">
        <v>670674.69999999995</v>
      </c>
      <c r="C42" s="8">
        <v>23796.6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 x14ac:dyDescent="0.25">
      <c r="A45" s="25" t="s">
        <v>38</v>
      </c>
      <c r="B45" s="26"/>
      <c r="C45" s="27">
        <v>86</v>
      </c>
    </row>
    <row r="46" spans="1:3" ht="16.5" x14ac:dyDescent="0.25">
      <c r="A46" s="25" t="s">
        <v>48</v>
      </c>
      <c r="B46" s="26"/>
      <c r="C46" s="28">
        <v>13873.4</v>
      </c>
    </row>
    <row r="47" spans="1:3" ht="16.5" x14ac:dyDescent="0.25">
      <c r="A47" s="25" t="s">
        <v>49</v>
      </c>
      <c r="B47" s="26"/>
      <c r="C47" s="28">
        <v>10809.5</v>
      </c>
    </row>
    <row r="48" spans="1:3" ht="16.5" x14ac:dyDescent="0.25">
      <c r="A48" s="25" t="s">
        <v>39</v>
      </c>
      <c r="B48" s="26"/>
      <c r="C48" s="27">
        <v>2154</v>
      </c>
    </row>
    <row r="49" spans="1:3" ht="16.5" x14ac:dyDescent="0.25">
      <c r="A49" s="25" t="s">
        <v>40</v>
      </c>
      <c r="B49" s="26"/>
      <c r="C49" s="28">
        <v>159996.20000000001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9"/>
  <sheetViews>
    <sheetView workbookViewId="0">
      <selection activeCell="C49" sqref="C49"/>
    </sheetView>
  </sheetViews>
  <sheetFormatPr defaultRowHeight="12.75" x14ac:dyDescent="0.2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 x14ac:dyDescent="0.2">
      <c r="A1" s="60" t="s">
        <v>60</v>
      </c>
      <c r="B1" s="61"/>
      <c r="C1" s="61"/>
    </row>
    <row r="2" spans="1:3" x14ac:dyDescent="0.2">
      <c r="A2" s="45" t="s">
        <v>43</v>
      </c>
      <c r="B2" s="46"/>
      <c r="C2" s="47" t="s">
        <v>37</v>
      </c>
    </row>
    <row r="3" spans="1:3" ht="27" x14ac:dyDescent="0.2">
      <c r="A3" s="30" t="s">
        <v>7</v>
      </c>
      <c r="B3" s="48" t="s">
        <v>54</v>
      </c>
      <c r="C3" s="48" t="s">
        <v>61</v>
      </c>
    </row>
    <row r="4" spans="1:3" ht="16.5" x14ac:dyDescent="0.2">
      <c r="A4" s="31" t="s">
        <v>25</v>
      </c>
      <c r="B4" s="52">
        <f>B6+B22</f>
        <v>3571297.1</v>
      </c>
      <c r="C4" s="52">
        <f>C6+C22</f>
        <v>612724.37199999997</v>
      </c>
    </row>
    <row r="5" spans="1:3" x14ac:dyDescent="0.2">
      <c r="A5" s="32" t="s">
        <v>26</v>
      </c>
      <c r="B5" s="53"/>
      <c r="C5" s="53"/>
    </row>
    <row r="6" spans="1:3" ht="16.5" x14ac:dyDescent="0.2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 x14ac:dyDescent="0.25">
      <c r="A7" s="34" t="s">
        <v>11</v>
      </c>
      <c r="B7" s="8">
        <v>229679</v>
      </c>
      <c r="C7" s="8">
        <v>54563.199999999997</v>
      </c>
    </row>
    <row r="8" spans="1:3" ht="16.5" x14ac:dyDescent="0.25">
      <c r="A8" s="34" t="s">
        <v>36</v>
      </c>
      <c r="B8" s="8">
        <v>15431.8</v>
      </c>
      <c r="C8" s="8">
        <v>4996.8999999999996</v>
      </c>
    </row>
    <row r="9" spans="1:3" ht="16.5" x14ac:dyDescent="0.25">
      <c r="A9" s="34" t="s">
        <v>12</v>
      </c>
      <c r="B9" s="8">
        <v>62820</v>
      </c>
      <c r="C9" s="8">
        <v>34915.800000000003</v>
      </c>
    </row>
    <row r="10" spans="1:3" ht="16.5" x14ac:dyDescent="0.25">
      <c r="A10" s="34" t="s">
        <v>13</v>
      </c>
      <c r="B10" s="8">
        <v>114768</v>
      </c>
      <c r="C10" s="8">
        <v>21268.799999999999</v>
      </c>
    </row>
    <row r="11" spans="1:3" ht="16.5" x14ac:dyDescent="0.25">
      <c r="A11" s="34" t="s">
        <v>14</v>
      </c>
      <c r="B11" s="8">
        <v>8100</v>
      </c>
      <c r="C11" s="8">
        <v>2536.3000000000002</v>
      </c>
    </row>
    <row r="12" spans="1:3" ht="33" x14ac:dyDescent="0.25">
      <c r="A12" s="34" t="s">
        <v>22</v>
      </c>
      <c r="B12" s="8">
        <v>0</v>
      </c>
      <c r="C12" s="8">
        <v>-2.8000000000000001E-2</v>
      </c>
    </row>
    <row r="13" spans="1:3" ht="33" x14ac:dyDescent="0.25">
      <c r="A13" s="34" t="s">
        <v>15</v>
      </c>
      <c r="B13" s="8">
        <v>60017.5</v>
      </c>
      <c r="C13" s="8">
        <v>21626.2</v>
      </c>
    </row>
    <row r="14" spans="1:3" ht="16.5" x14ac:dyDescent="0.25">
      <c r="A14" s="35" t="s">
        <v>16</v>
      </c>
      <c r="B14" s="8">
        <v>3800</v>
      </c>
      <c r="C14" s="8">
        <v>3080.5</v>
      </c>
    </row>
    <row r="15" spans="1:3" ht="16.5" x14ac:dyDescent="0.25">
      <c r="A15" s="35" t="s">
        <v>47</v>
      </c>
      <c r="B15" s="8">
        <v>40420.199999999997</v>
      </c>
      <c r="C15" s="8">
        <v>9102</v>
      </c>
    </row>
    <row r="16" spans="1:3" ht="16.5" x14ac:dyDescent="0.25">
      <c r="A16" s="35" t="s">
        <v>41</v>
      </c>
      <c r="B16" s="8">
        <v>0</v>
      </c>
      <c r="C16" s="8">
        <v>64.900000000000006</v>
      </c>
    </row>
    <row r="17" spans="1:3" ht="16.5" x14ac:dyDescent="0.25">
      <c r="A17" s="35" t="s">
        <v>31</v>
      </c>
      <c r="B17" s="8">
        <v>10440</v>
      </c>
      <c r="C17" s="8">
        <v>25194.7</v>
      </c>
    </row>
    <row r="18" spans="1:3" ht="16.5" x14ac:dyDescent="0.25">
      <c r="A18" s="35" t="s">
        <v>30</v>
      </c>
      <c r="B18" s="8">
        <v>1750</v>
      </c>
      <c r="C18" s="8">
        <v>485.4</v>
      </c>
    </row>
    <row r="19" spans="1:3" ht="16.5" x14ac:dyDescent="0.25">
      <c r="A19" s="35" t="s">
        <v>42</v>
      </c>
      <c r="B19" s="8">
        <v>0</v>
      </c>
      <c r="C19" s="8">
        <v>-54.1</v>
      </c>
    </row>
    <row r="20" spans="1:3" ht="16.5" x14ac:dyDescent="0.25">
      <c r="A20" s="35" t="s">
        <v>17</v>
      </c>
      <c r="B20" s="8">
        <v>6107</v>
      </c>
      <c r="C20" s="8">
        <v>1996.4</v>
      </c>
    </row>
    <row r="21" spans="1:3" ht="16.5" x14ac:dyDescent="0.25">
      <c r="A21" s="35" t="s">
        <v>50</v>
      </c>
      <c r="B21" s="8">
        <v>2772.5</v>
      </c>
      <c r="C21" s="8">
        <v>4.4000000000000004</v>
      </c>
    </row>
    <row r="22" spans="1:3" ht="16.5" x14ac:dyDescent="0.2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 x14ac:dyDescent="0.25">
      <c r="A23" s="37" t="s">
        <v>18</v>
      </c>
      <c r="B23" s="17"/>
      <c r="C23" s="17"/>
    </row>
    <row r="24" spans="1:3" ht="16.5" x14ac:dyDescent="0.25">
      <c r="A24" s="38" t="s">
        <v>21</v>
      </c>
      <c r="B24" s="8">
        <v>202531</v>
      </c>
      <c r="C24" s="8">
        <v>84388</v>
      </c>
    </row>
    <row r="25" spans="1:3" ht="16.5" x14ac:dyDescent="0.25">
      <c r="A25" s="38" t="s">
        <v>32</v>
      </c>
      <c r="B25" s="8">
        <v>2225146.6</v>
      </c>
      <c r="C25" s="8">
        <v>155258.70000000001</v>
      </c>
    </row>
    <row r="26" spans="1:3" ht="33" x14ac:dyDescent="0.25">
      <c r="A26" s="38" t="s">
        <v>33</v>
      </c>
      <c r="B26" s="8">
        <v>558013.5</v>
      </c>
      <c r="C26" s="8">
        <v>183422.9</v>
      </c>
    </row>
    <row r="27" spans="1:3" ht="16.5" x14ac:dyDescent="0.25">
      <c r="A27" s="38" t="s">
        <v>34</v>
      </c>
      <c r="B27" s="8">
        <v>28220</v>
      </c>
      <c r="C27" s="8">
        <v>10171.799999999999</v>
      </c>
    </row>
    <row r="28" spans="1:3" ht="16.5" x14ac:dyDescent="0.25">
      <c r="A28" s="38" t="s">
        <v>35</v>
      </c>
      <c r="B28" s="8">
        <v>1280</v>
      </c>
      <c r="C28" s="8">
        <v>273.89999999999998</v>
      </c>
    </row>
    <row r="29" spans="1:3" ht="33" x14ac:dyDescent="0.25">
      <c r="A29" s="38" t="s">
        <v>46</v>
      </c>
      <c r="B29" s="8">
        <v>0</v>
      </c>
      <c r="C29" s="8">
        <v>11.6</v>
      </c>
    </row>
    <row r="30" spans="1:3" ht="24.75" x14ac:dyDescent="0.25">
      <c r="A30" s="39" t="s">
        <v>23</v>
      </c>
      <c r="B30" s="17">
        <v>0</v>
      </c>
      <c r="C30" s="8">
        <v>-583.9</v>
      </c>
    </row>
    <row r="31" spans="1:3" ht="16.5" x14ac:dyDescent="0.2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 x14ac:dyDescent="0.25">
      <c r="A32" s="22" t="s">
        <v>28</v>
      </c>
      <c r="B32" s="43" t="s">
        <v>44</v>
      </c>
      <c r="C32" s="43"/>
    </row>
    <row r="33" spans="1:3" ht="16.5" x14ac:dyDescent="0.25">
      <c r="A33" s="23" t="s">
        <v>0</v>
      </c>
      <c r="B33" s="44">
        <v>101816.8</v>
      </c>
      <c r="C33" s="44">
        <v>31700.400000000001</v>
      </c>
    </row>
    <row r="34" spans="1:3" ht="16.5" x14ac:dyDescent="0.25">
      <c r="A34" s="23" t="s">
        <v>8</v>
      </c>
      <c r="B34" s="44">
        <v>60</v>
      </c>
      <c r="C34" s="44">
        <v>0</v>
      </c>
    </row>
    <row r="35" spans="1:3" ht="33" x14ac:dyDescent="0.25">
      <c r="A35" s="23" t="s">
        <v>1</v>
      </c>
      <c r="B35" s="44">
        <v>46318</v>
      </c>
      <c r="C35" s="44">
        <v>7140.1</v>
      </c>
    </row>
    <row r="36" spans="1:3" ht="16.5" x14ac:dyDescent="0.25">
      <c r="A36" s="23" t="s">
        <v>2</v>
      </c>
      <c r="B36" s="44">
        <v>83406.100000000006</v>
      </c>
      <c r="C36" s="44">
        <v>8449.1</v>
      </c>
    </row>
    <row r="37" spans="1:3" ht="16.5" x14ac:dyDescent="0.25">
      <c r="A37" s="23" t="s">
        <v>3</v>
      </c>
      <c r="B37" s="44">
        <v>603233.9</v>
      </c>
      <c r="C37" s="44">
        <v>35034.9</v>
      </c>
    </row>
    <row r="38" spans="1:3" ht="16.5" x14ac:dyDescent="0.25">
      <c r="A38" s="23" t="s">
        <v>9</v>
      </c>
      <c r="B38" s="44">
        <v>915</v>
      </c>
      <c r="C38" s="44">
        <v>315.10000000000002</v>
      </c>
    </row>
    <row r="39" spans="1:3" ht="16.5" x14ac:dyDescent="0.25">
      <c r="A39" s="23" t="s">
        <v>4</v>
      </c>
      <c r="B39" s="44">
        <v>1945182</v>
      </c>
      <c r="C39" s="44">
        <v>394628.5</v>
      </c>
    </row>
    <row r="40" spans="1:3" ht="16.5" x14ac:dyDescent="0.25">
      <c r="A40" s="23" t="s">
        <v>5</v>
      </c>
      <c r="B40" s="44">
        <v>118763.8</v>
      </c>
      <c r="C40" s="44">
        <v>37854.6</v>
      </c>
    </row>
    <row r="41" spans="1:3" ht="16.5" x14ac:dyDescent="0.25">
      <c r="A41" s="23" t="s">
        <v>6</v>
      </c>
      <c r="B41" s="44">
        <v>88323.5</v>
      </c>
      <c r="C41" s="44">
        <v>66210.5</v>
      </c>
    </row>
    <row r="42" spans="1:3" ht="16.5" x14ac:dyDescent="0.25">
      <c r="A42" s="23" t="s">
        <v>10</v>
      </c>
      <c r="B42" s="44">
        <v>670674.69999999995</v>
      </c>
      <c r="C42" s="44">
        <v>24210.5</v>
      </c>
    </row>
    <row r="43" spans="1:3" ht="16.5" x14ac:dyDescent="0.25">
      <c r="A43" s="23" t="s">
        <v>24</v>
      </c>
      <c r="B43" s="44"/>
      <c r="C43" s="44">
        <v>0</v>
      </c>
    </row>
    <row r="44" spans="1:3" ht="16.5" x14ac:dyDescent="0.2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 x14ac:dyDescent="0.25">
      <c r="A45" s="25" t="s">
        <v>38</v>
      </c>
      <c r="B45" s="49"/>
      <c r="C45" s="50">
        <v>86</v>
      </c>
    </row>
    <row r="46" spans="1:3" ht="16.5" x14ac:dyDescent="0.25">
      <c r="A46" s="25" t="s">
        <v>48</v>
      </c>
      <c r="B46" s="49"/>
      <c r="C46" s="51">
        <v>20010.3</v>
      </c>
    </row>
    <row r="47" spans="1:3" ht="16.5" x14ac:dyDescent="0.25">
      <c r="A47" s="25" t="s">
        <v>49</v>
      </c>
      <c r="B47" s="49"/>
      <c r="C47" s="51">
        <v>15597.5</v>
      </c>
    </row>
    <row r="48" spans="1:3" ht="16.5" x14ac:dyDescent="0.25">
      <c r="A48" s="25" t="s">
        <v>39</v>
      </c>
      <c r="B48" s="49"/>
      <c r="C48" s="50">
        <v>2154</v>
      </c>
    </row>
    <row r="49" spans="1:3" ht="16.5" x14ac:dyDescent="0.2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0"/>
  <sheetViews>
    <sheetView tabSelected="1" workbookViewId="0">
      <selection activeCell="E31" sqref="E31"/>
    </sheetView>
  </sheetViews>
  <sheetFormatPr defaultRowHeight="12.75" x14ac:dyDescent="0.2"/>
  <cols>
    <col min="1" max="1" width="66.7109375" customWidth="1"/>
    <col min="2" max="2" width="15.5703125" customWidth="1"/>
    <col min="3" max="3" width="13.42578125" customWidth="1"/>
    <col min="4" max="4" width="10.7109375" bestFit="1" customWidth="1"/>
  </cols>
  <sheetData>
    <row r="1" spans="1:5" ht="18.75" x14ac:dyDescent="0.2">
      <c r="A1" s="60" t="s">
        <v>66</v>
      </c>
      <c r="B1" s="61"/>
      <c r="C1" s="61"/>
    </row>
    <row r="2" spans="1:5" x14ac:dyDescent="0.2">
      <c r="A2" s="45" t="s">
        <v>43</v>
      </c>
      <c r="B2" s="46"/>
      <c r="C2" s="47" t="s">
        <v>37</v>
      </c>
    </row>
    <row r="3" spans="1:5" ht="27" x14ac:dyDescent="0.2">
      <c r="A3" s="30" t="s">
        <v>7</v>
      </c>
      <c r="B3" s="48" t="s">
        <v>64</v>
      </c>
      <c r="C3" s="48" t="s">
        <v>67</v>
      </c>
    </row>
    <row r="4" spans="1:5" ht="16.5" x14ac:dyDescent="0.2">
      <c r="A4" s="31" t="s">
        <v>25</v>
      </c>
      <c r="B4" s="52">
        <f>B6+B21</f>
        <v>2549955.7000000002</v>
      </c>
      <c r="C4" s="52">
        <f>C6+C21</f>
        <v>1036063.22</v>
      </c>
    </row>
    <row r="5" spans="1:5" x14ac:dyDescent="0.2">
      <c r="A5" s="32" t="s">
        <v>26</v>
      </c>
      <c r="B5" s="53"/>
      <c r="C5" s="53"/>
    </row>
    <row r="6" spans="1:5" ht="16.5" x14ac:dyDescent="0.25">
      <c r="A6" s="33" t="s">
        <v>19</v>
      </c>
      <c r="B6" s="17">
        <f>B7+B8+B9+B10+B11+B12+B13+B14+B16+B17+B19+B18+B15+B20</f>
        <v>717270.60000000009</v>
      </c>
      <c r="C6" s="17">
        <f>C7+C8+C9+C10+C11+C12+C13+C14+C16+C17+C19+C18+C15+C20</f>
        <v>361043.42</v>
      </c>
    </row>
    <row r="7" spans="1:5" ht="16.5" x14ac:dyDescent="0.25">
      <c r="A7" s="34" t="s">
        <v>11</v>
      </c>
      <c r="B7" s="8">
        <v>359780</v>
      </c>
      <c r="C7" s="8">
        <v>127714.86</v>
      </c>
      <c r="E7" s="54"/>
    </row>
    <row r="8" spans="1:5" ht="16.5" x14ac:dyDescent="0.25">
      <c r="A8" s="34" t="s">
        <v>36</v>
      </c>
      <c r="B8" s="8">
        <v>27375.8</v>
      </c>
      <c r="C8" s="8">
        <v>10085.26</v>
      </c>
    </row>
    <row r="9" spans="1:5" ht="16.5" x14ac:dyDescent="0.25">
      <c r="A9" s="34" t="s">
        <v>12</v>
      </c>
      <c r="B9" s="8">
        <v>58950</v>
      </c>
      <c r="C9" s="8">
        <v>46869.4</v>
      </c>
    </row>
    <row r="10" spans="1:5" ht="16.5" x14ac:dyDescent="0.25">
      <c r="A10" s="34" t="s">
        <v>13</v>
      </c>
      <c r="B10" s="8">
        <v>134750</v>
      </c>
      <c r="C10" s="8">
        <v>30647.9</v>
      </c>
    </row>
    <row r="11" spans="1:5" ht="16.5" x14ac:dyDescent="0.25">
      <c r="A11" s="34" t="s">
        <v>14</v>
      </c>
      <c r="B11" s="8">
        <v>9500</v>
      </c>
      <c r="C11" s="8">
        <v>8528.5</v>
      </c>
    </row>
    <row r="12" spans="1:5" ht="33" x14ac:dyDescent="0.25">
      <c r="A12" s="34" t="s">
        <v>15</v>
      </c>
      <c r="B12" s="8">
        <v>60956.9</v>
      </c>
      <c r="C12" s="8">
        <v>71169.600000000006</v>
      </c>
    </row>
    <row r="13" spans="1:5" ht="16.5" x14ac:dyDescent="0.25">
      <c r="A13" s="35" t="s">
        <v>16</v>
      </c>
      <c r="B13" s="8">
        <v>4800</v>
      </c>
      <c r="C13" s="8">
        <v>3005.95</v>
      </c>
    </row>
    <row r="14" spans="1:5" ht="16.5" x14ac:dyDescent="0.25">
      <c r="A14" s="35" t="s">
        <v>47</v>
      </c>
      <c r="B14" s="8">
        <v>32107.200000000001</v>
      </c>
      <c r="C14" s="8">
        <v>13156.6</v>
      </c>
    </row>
    <row r="15" spans="1:5" ht="16.5" x14ac:dyDescent="0.25">
      <c r="A15" s="35" t="s">
        <v>63</v>
      </c>
      <c r="B15" s="8">
        <v>0</v>
      </c>
      <c r="C15" s="8">
        <v>805</v>
      </c>
    </row>
    <row r="16" spans="1:5" ht="16.5" x14ac:dyDescent="0.25">
      <c r="A16" s="35" t="s">
        <v>31</v>
      </c>
      <c r="B16" s="8">
        <v>19975.8</v>
      </c>
      <c r="C16" s="8">
        <v>39393.699999999997</v>
      </c>
    </row>
    <row r="17" spans="1:3" ht="16.5" x14ac:dyDescent="0.25">
      <c r="A17" s="35" t="s">
        <v>30</v>
      </c>
      <c r="B17" s="8">
        <v>2100</v>
      </c>
      <c r="C17" s="8">
        <v>7548.6</v>
      </c>
    </row>
    <row r="18" spans="1:3" ht="16.5" x14ac:dyDescent="0.25">
      <c r="A18" s="35" t="s">
        <v>42</v>
      </c>
      <c r="B18" s="8">
        <v>0</v>
      </c>
      <c r="C18" s="8">
        <v>-0.5</v>
      </c>
    </row>
    <row r="19" spans="1:3" ht="16.5" x14ac:dyDescent="0.25">
      <c r="A19" s="35" t="s">
        <v>17</v>
      </c>
      <c r="B19" s="8">
        <v>5675</v>
      </c>
      <c r="C19" s="8">
        <v>2118.5500000000002</v>
      </c>
    </row>
    <row r="20" spans="1:3" ht="16.5" x14ac:dyDescent="0.25">
      <c r="A20" s="35" t="s">
        <v>50</v>
      </c>
      <c r="B20" s="8">
        <v>1299.9000000000001</v>
      </c>
      <c r="C20" s="8">
        <v>0</v>
      </c>
    </row>
    <row r="21" spans="1:3" ht="16.5" x14ac:dyDescent="0.25">
      <c r="A21" s="36" t="s">
        <v>20</v>
      </c>
      <c r="B21" s="17">
        <f>B23+B24+B25+B26+B27</f>
        <v>1832685.0999999999</v>
      </c>
      <c r="C21" s="17">
        <f>C23+C24+C25+C26+C27+C28+C30+C29</f>
        <v>675019.8</v>
      </c>
    </row>
    <row r="22" spans="1:3" ht="16.5" x14ac:dyDescent="0.25">
      <c r="A22" s="37" t="s">
        <v>18</v>
      </c>
      <c r="B22" s="17"/>
      <c r="C22" s="17"/>
    </row>
    <row r="23" spans="1:3" ht="16.5" x14ac:dyDescent="0.25">
      <c r="A23" s="38" t="s">
        <v>62</v>
      </c>
      <c r="B23" s="8">
        <v>363696</v>
      </c>
      <c r="C23" s="8">
        <v>151540</v>
      </c>
    </row>
    <row r="24" spans="1:3" ht="16.5" x14ac:dyDescent="0.25">
      <c r="A24" s="38" t="s">
        <v>32</v>
      </c>
      <c r="B24" s="8">
        <v>569557.5</v>
      </c>
      <c r="C24" s="8">
        <v>98519.2</v>
      </c>
    </row>
    <row r="25" spans="1:3" ht="33" x14ac:dyDescent="0.25">
      <c r="A25" s="38" t="s">
        <v>33</v>
      </c>
      <c r="B25" s="8">
        <v>832455.9</v>
      </c>
      <c r="C25" s="8">
        <v>394306.1</v>
      </c>
    </row>
    <row r="26" spans="1:3" ht="16.5" x14ac:dyDescent="0.25">
      <c r="A26" s="38" t="s">
        <v>34</v>
      </c>
      <c r="B26" s="8">
        <v>66395.7</v>
      </c>
      <c r="C26" s="8">
        <v>34315.300000000003</v>
      </c>
    </row>
    <row r="27" spans="1:3" ht="16.5" x14ac:dyDescent="0.25">
      <c r="A27" s="38" t="s">
        <v>35</v>
      </c>
      <c r="B27" s="8">
        <v>580</v>
      </c>
      <c r="C27" s="8">
        <v>248</v>
      </c>
    </row>
    <row r="28" spans="1:3" ht="33" x14ac:dyDescent="0.25">
      <c r="A28" s="38" t="s">
        <v>46</v>
      </c>
      <c r="B28" s="8">
        <v>0</v>
      </c>
      <c r="C28" s="8">
        <v>0</v>
      </c>
    </row>
    <row r="29" spans="1:3" ht="48.75" x14ac:dyDescent="0.25">
      <c r="A29" s="57" t="s">
        <v>65</v>
      </c>
      <c r="B29" s="8">
        <v>0</v>
      </c>
      <c r="C29" s="8">
        <v>0</v>
      </c>
    </row>
    <row r="30" spans="1:3" ht="24.75" x14ac:dyDescent="0.25">
      <c r="A30" s="39" t="s">
        <v>23</v>
      </c>
      <c r="B30" s="17">
        <v>0</v>
      </c>
      <c r="C30" s="8">
        <v>-3908.8</v>
      </c>
    </row>
    <row r="31" spans="1:3" s="55" customFormat="1" ht="16.5" x14ac:dyDescent="0.25">
      <c r="A31" s="62" t="s">
        <v>27</v>
      </c>
      <c r="B31" s="43">
        <f>B33+B34+B35+B36+B37+B38+B39+B40+B41+B42+B43</f>
        <v>2676340.1999999997</v>
      </c>
      <c r="C31" s="43">
        <f>C33+C34+C35+C36+C37+C38+C39+C40+C41+C42+C43</f>
        <v>951469.90000000014</v>
      </c>
    </row>
    <row r="32" spans="1:3" s="55" customFormat="1" ht="16.5" x14ac:dyDescent="0.25">
      <c r="A32" s="63" t="s">
        <v>28</v>
      </c>
      <c r="B32" s="43" t="s">
        <v>44</v>
      </c>
      <c r="C32" s="43"/>
    </row>
    <row r="33" spans="1:4" s="55" customFormat="1" ht="16.5" x14ac:dyDescent="0.25">
      <c r="A33" s="64" t="s">
        <v>0</v>
      </c>
      <c r="B33" s="44">
        <v>158788.5</v>
      </c>
      <c r="C33" s="44">
        <v>57689.5</v>
      </c>
    </row>
    <row r="34" spans="1:4" s="55" customFormat="1" ht="16.5" x14ac:dyDescent="0.25">
      <c r="A34" s="64" t="s">
        <v>8</v>
      </c>
      <c r="B34" s="44">
        <v>85</v>
      </c>
      <c r="C34" s="44">
        <v>21.8</v>
      </c>
    </row>
    <row r="35" spans="1:4" s="55" customFormat="1" ht="33" x14ac:dyDescent="0.25">
      <c r="A35" s="64" t="s">
        <v>1</v>
      </c>
      <c r="B35" s="44">
        <v>61512</v>
      </c>
      <c r="C35" s="44">
        <v>29208.6</v>
      </c>
    </row>
    <row r="36" spans="1:4" s="55" customFormat="1" ht="16.5" x14ac:dyDescent="0.25">
      <c r="A36" s="64" t="s">
        <v>2</v>
      </c>
      <c r="B36" s="44">
        <v>244451.7</v>
      </c>
      <c r="C36" s="44">
        <v>6559.6</v>
      </c>
    </row>
    <row r="37" spans="1:4" s="55" customFormat="1" ht="16.5" x14ac:dyDescent="0.25">
      <c r="A37" s="64" t="s">
        <v>3</v>
      </c>
      <c r="B37" s="44">
        <v>262650.90000000002</v>
      </c>
      <c r="C37" s="44">
        <v>85151</v>
      </c>
    </row>
    <row r="38" spans="1:4" s="55" customFormat="1" ht="16.5" x14ac:dyDescent="0.25">
      <c r="A38" s="64" t="s">
        <v>9</v>
      </c>
      <c r="B38" s="44">
        <v>908.5</v>
      </c>
      <c r="C38" s="44">
        <v>415.7</v>
      </c>
    </row>
    <row r="39" spans="1:4" s="55" customFormat="1" ht="16.5" x14ac:dyDescent="0.25">
      <c r="A39" s="64" t="s">
        <v>4</v>
      </c>
      <c r="B39" s="44">
        <v>1555414.4</v>
      </c>
      <c r="C39" s="44">
        <v>657057.9</v>
      </c>
    </row>
    <row r="40" spans="1:4" s="55" customFormat="1" ht="16.5" x14ac:dyDescent="0.25">
      <c r="A40" s="64" t="s">
        <v>5</v>
      </c>
      <c r="B40" s="44">
        <v>143323.29999999999</v>
      </c>
      <c r="C40" s="44">
        <v>62519</v>
      </c>
    </row>
    <row r="41" spans="1:4" s="55" customFormat="1" ht="16.5" x14ac:dyDescent="0.25">
      <c r="A41" s="64" t="s">
        <v>6</v>
      </c>
      <c r="B41" s="44">
        <v>80660.800000000003</v>
      </c>
      <c r="C41" s="44">
        <v>51930</v>
      </c>
      <c r="D41" s="56"/>
    </row>
    <row r="42" spans="1:4" s="55" customFormat="1" ht="16.5" x14ac:dyDescent="0.25">
      <c r="A42" s="64" t="s">
        <v>10</v>
      </c>
      <c r="B42" s="44">
        <v>166445.1</v>
      </c>
      <c r="C42" s="44">
        <v>916.8</v>
      </c>
    </row>
    <row r="43" spans="1:4" s="55" customFormat="1" ht="16.5" x14ac:dyDescent="0.25">
      <c r="A43" s="64" t="s">
        <v>24</v>
      </c>
      <c r="B43" s="44">
        <v>2100</v>
      </c>
      <c r="C43" s="44">
        <v>0</v>
      </c>
    </row>
    <row r="44" spans="1:4" s="55" customFormat="1" ht="16.5" x14ac:dyDescent="0.25">
      <c r="A44" s="65" t="s">
        <v>29</v>
      </c>
      <c r="B44" s="43">
        <f>B4-B31</f>
        <v>-126384.49999999953</v>
      </c>
      <c r="C44" s="43">
        <f>C4-C31</f>
        <v>84593.319999999832</v>
      </c>
    </row>
    <row r="45" spans="1:4" s="55" customFormat="1" ht="18" customHeight="1" x14ac:dyDescent="0.25">
      <c r="A45" s="66" t="s">
        <v>38</v>
      </c>
      <c r="B45" s="49"/>
      <c r="C45" s="50">
        <v>80</v>
      </c>
    </row>
    <row r="46" spans="1:4" s="55" customFormat="1" ht="16.5" x14ac:dyDescent="0.25">
      <c r="A46" s="66" t="s">
        <v>48</v>
      </c>
      <c r="B46" s="49"/>
      <c r="C46" s="51">
        <v>37654.9</v>
      </c>
    </row>
    <row r="47" spans="1:4" s="55" customFormat="1" ht="16.5" x14ac:dyDescent="0.25">
      <c r="A47" s="66" t="s">
        <v>49</v>
      </c>
      <c r="B47" s="49"/>
      <c r="C47" s="51">
        <v>29659.9</v>
      </c>
      <c r="D47" s="56"/>
    </row>
    <row r="48" spans="1:4" s="29" customFormat="1" ht="16.5" x14ac:dyDescent="0.25">
      <c r="A48" s="66" t="s">
        <v>39</v>
      </c>
      <c r="B48" s="49"/>
      <c r="C48" s="50">
        <v>2149</v>
      </c>
    </row>
    <row r="49" spans="1:3" s="29" customFormat="1" ht="16.5" x14ac:dyDescent="0.25">
      <c r="A49" s="66" t="s">
        <v>40</v>
      </c>
      <c r="B49" s="49"/>
      <c r="C49" s="51">
        <v>431713.4</v>
      </c>
    </row>
    <row r="50" spans="1:3" s="29" customForma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2025-05-19T07:00:05Z</cp:lastPrinted>
  <dcterms:created xsi:type="dcterms:W3CDTF">2006-05-12T06:26:34Z</dcterms:created>
  <dcterms:modified xsi:type="dcterms:W3CDTF">2025-06-10T07:25:52Z</dcterms:modified>
</cp:coreProperties>
</file>