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330" windowHeight="8100" tabRatio="777" firstSheet="7" activeTab="7"/>
  </bookViews>
  <sheets>
    <sheet name="Лист1" sheetId="66" state="hidden" r:id="rId1"/>
    <sheet name="Лист2" sheetId="67" state="hidden" r:id="rId2"/>
    <sheet name="01.01.2022" sheetId="111" state="hidden" r:id="rId3"/>
    <sheet name="01.02.2022" sheetId="112" state="hidden" r:id="rId4"/>
    <sheet name="01.03.2022" sheetId="113" state="hidden" r:id="rId5"/>
    <sheet name="01.04.2022" sheetId="114" state="hidden" r:id="rId6"/>
    <sheet name="01.05.2022" sheetId="115" state="hidden" r:id="rId7"/>
    <sheet name="01.07.2023" sheetId="116" r:id="rId8"/>
  </sheets>
  <calcPr calcId="125725"/>
</workbook>
</file>

<file path=xl/calcChain.xml><?xml version="1.0" encoding="utf-8"?>
<calcChain xmlns="http://schemas.openxmlformats.org/spreadsheetml/2006/main">
  <c r="C22" i="116"/>
  <c r="B22"/>
  <c r="C31"/>
  <c r="C6"/>
  <c r="B31"/>
  <c r="B6"/>
  <c r="C31" i="115"/>
  <c r="B31"/>
  <c r="C22"/>
  <c r="B22"/>
  <c r="C6"/>
  <c r="B6"/>
  <c r="C31" i="113"/>
  <c r="B31"/>
  <c r="C22"/>
  <c r="B22"/>
  <c r="C6"/>
  <c r="C4" s="1"/>
  <c r="C44" s="1"/>
  <c r="B6"/>
  <c r="B4" s="1"/>
  <c r="B44" s="1"/>
  <c r="B4" i="116" l="1"/>
  <c r="B44" s="1"/>
  <c r="C4"/>
  <c r="C44" s="1"/>
  <c r="C4" i="115"/>
  <c r="C44" s="1"/>
  <c r="B4"/>
  <c r="B44" s="1"/>
  <c r="C31" i="112"/>
  <c r="B31"/>
  <c r="C22"/>
  <c r="B22"/>
  <c r="C6"/>
  <c r="B6"/>
  <c r="B4" s="1"/>
  <c r="B44" s="1"/>
  <c r="C4"/>
  <c r="C44" s="1"/>
  <c r="C31" i="114" l="1"/>
  <c r="B31"/>
  <c r="C22"/>
  <c r="B22"/>
  <c r="C6"/>
  <c r="B6"/>
  <c r="B4" l="1"/>
  <c r="C4"/>
  <c r="C44" s="1"/>
  <c r="B44"/>
  <c r="C31" i="111"/>
  <c r="B31"/>
  <c r="C22"/>
  <c r="B22"/>
  <c r="C6"/>
  <c r="C4" s="1"/>
  <c r="B6"/>
  <c r="B4" l="1"/>
  <c r="B44" s="1"/>
  <c r="C44"/>
</calcChain>
</file>

<file path=xl/sharedStrings.xml><?xml version="1.0" encoding="utf-8"?>
<sst xmlns="http://schemas.openxmlformats.org/spreadsheetml/2006/main" count="318" uniqueCount="67">
  <si>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</si>
  <si>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</si>
  <si>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</si>
  <si>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</si>
  <si>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</si>
  <si>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кинематография, средства массовой информации</t>
  </si>
  <si>
    <t>Социальная политика</t>
  </si>
  <si>
    <t>Наименование показателя</t>
  </si>
  <si>
    <t>Национальная оборона</t>
  </si>
  <si>
    <t>Охрана окружающей среды</t>
  </si>
  <si>
    <t>Физическая культура и спорт</t>
  </si>
  <si>
    <t>Налог на доходы физических лиц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</si>
  <si>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</si>
  <si>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</si>
  <si>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</si>
  <si>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имущества,находящегося в государственной и муниципальной собственности</t>
  </si>
  <si>
    <t>Платежи при пользовании природными ресурсами</t>
  </si>
  <si>
    <t>Прочие неналоговые доходы</t>
  </si>
  <si>
    <t>в т.ч.</t>
  </si>
  <si>
    <t>Доходы (налоговые+ неналоговые)</t>
  </si>
  <si>
    <t>Безвозмездные поступления- всего</t>
  </si>
  <si>
    <t>Дотация на выравнивание уровня бюджетной обеспеченности</t>
  </si>
  <si>
    <t>Задолженность и перерасчеты по отмененным налогам,сборам и иным обязательным платежам</t>
  </si>
  <si>
    <t>Возврат остатков субсидий, субвенций и иных межбюджетных трансфертов, имеющих целевое назначение, прошлых лет из бюджета городского округа</t>
  </si>
  <si>
    <t>Обслуживание муниципального долга</t>
  </si>
  <si>
    <t>ДОХОДЫ-всего</t>
  </si>
  <si>
    <t>в том числе:</t>
  </si>
  <si>
    <t>РАСХОДЫ - всего</t>
  </si>
  <si>
    <t>в том числе по разделам:</t>
  </si>
  <si>
    <t xml:space="preserve">Дефицит (-), профицит (+)  бюджета </t>
  </si>
  <si>
    <t>Штрафы, санкции, возмещение ущерба</t>
  </si>
  <si>
    <t>Доходы от продажи материальных и нематериальных активов</t>
  </si>
  <si>
    <t>Субсидии бюджетам бюджетной системы  РФ</t>
  </si>
  <si>
    <t>Субвенции бюджетам  субъектов РФ и муниципальных образований</t>
  </si>
  <si>
    <t>Иные межбюджетные трансферты</t>
  </si>
  <si>
    <t>Прочие безвозмездные поступления</t>
  </si>
  <si>
    <t>Налоги на товары, реализуемые на территории РФ</t>
  </si>
  <si>
    <t>(тыс.руб.)</t>
  </si>
  <si>
    <t>Численность муниципальных служащих (чел.)</t>
  </si>
  <si>
    <t>Численность работников муниципальных учреждений (чел.)</t>
  </si>
  <si>
    <t xml:space="preserve">Затраты на денежное содержание работников муниципальных  учреждений  </t>
  </si>
  <si>
    <t>Возврат дебиторской задолженности прошлых лет</t>
  </si>
  <si>
    <t>Невыясненные поступления</t>
  </si>
  <si>
    <t xml:space="preserve">                                                                                                                                  с начала отчетного года</t>
  </si>
  <si>
    <t xml:space="preserve"> </t>
  </si>
  <si>
    <t>Назначено на 2021 год</t>
  </si>
  <si>
    <t>Доходы бюджетов городских округов от возврата  бюджетными учреждениями остатков субсидий прошлых лет</t>
  </si>
  <si>
    <t xml:space="preserve">Доходы от оказания платных услуг </t>
  </si>
  <si>
    <t xml:space="preserve">Затраты на денежное содержание работников органов местного самоуправления </t>
  </si>
  <si>
    <t xml:space="preserve">в т.ч.затраты на денежное содержание муниципальных служащих </t>
  </si>
  <si>
    <t>Инициативные платежи</t>
  </si>
  <si>
    <t>Исполнение бюджета Борисоглебского городского округа на 01.01.2022г.</t>
  </si>
  <si>
    <t>Исполнено на 01.01.2022г</t>
  </si>
  <si>
    <t>Исполнение бюджета Борисоглебского городского округа на 01.02.2022г.</t>
  </si>
  <si>
    <t>Назначено на 2022 год</t>
  </si>
  <si>
    <t>Исполнено на 01.02.2022г</t>
  </si>
  <si>
    <t>Исполнение бюджета Борисоглебского городского округа на 01.03.2022г.</t>
  </si>
  <si>
    <t>Исполнено на 01.03.2022г</t>
  </si>
  <si>
    <t>Исполнение бюджета Борисоглебского городского округа на 01.04.2022г.</t>
  </si>
  <si>
    <t>Исполнено на 01.04.2022г</t>
  </si>
  <si>
    <t>Исполнение бюджета Борисоглебского городского округа на 01.05.2022г.</t>
  </si>
  <si>
    <t>Исполнено на 01.05.2022г</t>
  </si>
  <si>
    <t>Дотации бюджетам бюджетной системы  РФ</t>
  </si>
  <si>
    <t>Назначено на 2023 год</t>
  </si>
  <si>
    <t>Исполнение бюджета Борисоглебского городского округа на 01.07.2023 г.</t>
  </si>
  <si>
    <t>Исполнено на 01.07.2023г</t>
  </si>
  <si>
    <t>Перечисления для осуществления возврата (зачета) излишне уплаченных или излишне взысканных сумм налогов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</si>
</sst>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0"/>
      <name val="Arial Cyr"/>
      <charset val="204"/>
    </font>
    <font>
      <sz val="8"/>
      <name val="Arial Cyr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wrapText="1" shrinkToFit="1"/>
    </xf>
    <xf numFmtId="0" fontId="9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164" fontId="4" fillId="2" borderId="1" xfId="0" applyNumberFormat="1" applyFont="1" applyFill="1" applyBorder="1" applyAlignment="1">
      <alignment horizontal="right" wrapText="1"/>
    </xf>
    <xf numFmtId="0" fontId="7" fillId="0" borderId="2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right" wrapText="1"/>
    </xf>
    <xf numFmtId="164" fontId="4" fillId="0" borderId="1" xfId="0" applyNumberFormat="1" applyFont="1" applyBorder="1" applyAlignment="1">
      <alignment horizontal="right" wrapText="1"/>
    </xf>
    <xf numFmtId="49" fontId="3" fillId="0" borderId="1" xfId="0" applyNumberFormat="1" applyFont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right" wrapText="1"/>
    </xf>
    <xf numFmtId="49" fontId="6" fillId="0" borderId="1" xfId="0" applyNumberFormat="1" applyFont="1" applyBorder="1" applyAlignment="1">
      <alignment horizontal="left" wrapText="1"/>
    </xf>
    <xf numFmtId="0" fontId="7" fillId="0" borderId="2" xfId="0" applyFont="1" applyBorder="1" applyAlignment="1">
      <alignment wrapText="1"/>
    </xf>
    <xf numFmtId="49" fontId="11" fillId="0" borderId="1" xfId="0" applyNumberFormat="1" applyFont="1" applyBorder="1" applyAlignment="1">
      <alignment horizontal="left" wrapText="1" shrinkToFit="1"/>
    </xf>
    <xf numFmtId="49" fontId="3" fillId="2" borderId="1" xfId="0" applyNumberFormat="1" applyFont="1" applyFill="1" applyBorder="1" applyAlignment="1">
      <alignment horizontal="left" wrapText="1" shrinkToFit="1"/>
    </xf>
    <xf numFmtId="49" fontId="7" fillId="2" borderId="1" xfId="0" applyNumberFormat="1" applyFont="1" applyFill="1" applyBorder="1" applyAlignment="1">
      <alignment horizontal="left" wrapText="1" shrinkToFit="1"/>
    </xf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right" wrapText="1"/>
    </xf>
    <xf numFmtId="3" fontId="10" fillId="2" borderId="1" xfId="0" applyNumberFormat="1" applyFont="1" applyFill="1" applyBorder="1" applyAlignment="1">
      <alignment horizontal="right" wrapText="1"/>
    </xf>
    <xf numFmtId="164" fontId="10" fillId="2" borderId="1" xfId="0" applyNumberFormat="1" applyFont="1" applyFill="1" applyBorder="1" applyAlignment="1">
      <alignment horizontal="right" wrapText="1"/>
    </xf>
    <xf numFmtId="0" fontId="0" fillId="2" borderId="0" xfId="0" applyFill="1"/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left" wrapText="1" shrinkToFit="1"/>
    </xf>
    <xf numFmtId="49" fontId="11" fillId="2" borderId="1" xfId="0" applyNumberFormat="1" applyFont="1" applyFill="1" applyBorder="1" applyAlignment="1">
      <alignment horizontal="left" wrapText="1" shrinkToFit="1"/>
    </xf>
    <xf numFmtId="0" fontId="9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wrapText="1"/>
    </xf>
    <xf numFmtId="0" fontId="7" fillId="2" borderId="2" xfId="0" applyFont="1" applyFill="1" applyBorder="1" applyAlignment="1"/>
    <xf numFmtId="0" fontId="7" fillId="2" borderId="2" xfId="0" applyFont="1" applyFill="1" applyBorder="1" applyAlignment="1">
      <alignment wrapText="1"/>
    </xf>
    <xf numFmtId="0" fontId="1" fillId="2" borderId="0" xfId="0" applyFont="1" applyFill="1" applyAlignment="1">
      <alignment horizontal="right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wrapText="1"/>
    </xf>
    <xf numFmtId="3" fontId="10" fillId="0" borderId="1" xfId="0" applyNumberFormat="1" applyFont="1" applyFill="1" applyBorder="1" applyAlignment="1">
      <alignment horizontal="right" wrapText="1"/>
    </xf>
    <xf numFmtId="164" fontId="10" fillId="0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64" fontId="0" fillId="2" borderId="0" xfId="0" applyNumberFormat="1" applyFill="1"/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9"/>
  <sheetViews>
    <sheetView topLeftCell="A34" workbookViewId="0">
      <selection activeCell="A72" sqref="A72"/>
    </sheetView>
  </sheetViews>
  <sheetFormatPr defaultRowHeight="12.75"/>
  <cols>
    <col min="1" max="1" width="65" customWidth="1"/>
    <col min="2" max="2" width="14" customWidth="1"/>
    <col min="3" max="3" width="15.140625" customWidth="1"/>
  </cols>
  <sheetData>
    <row r="1" spans="1:3" ht="18.75">
      <c r="A1" s="55" t="s">
        <v>51</v>
      </c>
      <c r="B1" s="56"/>
      <c r="C1" s="56"/>
    </row>
    <row r="2" spans="1:3">
      <c r="A2" s="9" t="s">
        <v>43</v>
      </c>
      <c r="B2" s="19"/>
      <c r="C2" s="7" t="s">
        <v>37</v>
      </c>
    </row>
    <row r="3" spans="1:3" ht="27">
      <c r="A3" s="10" t="s">
        <v>7</v>
      </c>
      <c r="B3" s="4" t="s">
        <v>45</v>
      </c>
      <c r="C3" s="4" t="s">
        <v>52</v>
      </c>
    </row>
    <row r="4" spans="1:3" ht="16.5">
      <c r="A4" s="11" t="s">
        <v>25</v>
      </c>
      <c r="B4" s="5">
        <f>B6+B22</f>
        <v>2300923.9</v>
      </c>
      <c r="C4" s="5">
        <f>C6+C22</f>
        <v>2206940.1129999999</v>
      </c>
    </row>
    <row r="5" spans="1:3">
      <c r="A5" s="12" t="s">
        <v>26</v>
      </c>
      <c r="B5" s="6"/>
      <c r="C5" s="6"/>
    </row>
    <row r="6" spans="1:3" ht="16.5">
      <c r="A6" s="13" t="s">
        <v>19</v>
      </c>
      <c r="B6" s="14">
        <f>B7+B8+B9+B10+B11+B12+B13+B14+B15+B17+B18+B20+B19+B16+B21</f>
        <v>676653.39999999991</v>
      </c>
      <c r="C6" s="14">
        <f>C7+C8+C9+C10+C11+C12+C13+C14+C15+C17+C18+C20+C19+C16+C21</f>
        <v>684582.47199999995</v>
      </c>
    </row>
    <row r="7" spans="1:3" ht="16.5">
      <c r="A7" s="1" t="s">
        <v>11</v>
      </c>
      <c r="B7" s="15">
        <v>216941</v>
      </c>
      <c r="C7" s="15">
        <v>217760.9</v>
      </c>
    </row>
    <row r="8" spans="1:3" ht="16.5">
      <c r="A8" s="1" t="s">
        <v>36</v>
      </c>
      <c r="B8" s="15">
        <v>14077.2</v>
      </c>
      <c r="C8" s="8">
        <v>14347.8</v>
      </c>
    </row>
    <row r="9" spans="1:3" ht="16.5">
      <c r="A9" s="1" t="s">
        <v>12</v>
      </c>
      <c r="B9" s="15">
        <v>65734</v>
      </c>
      <c r="C9" s="8">
        <v>65855.199999999997</v>
      </c>
    </row>
    <row r="10" spans="1:3" ht="16.5">
      <c r="A10" s="1" t="s">
        <v>13</v>
      </c>
      <c r="B10" s="15">
        <v>120380</v>
      </c>
      <c r="C10" s="15">
        <v>124323.4</v>
      </c>
    </row>
    <row r="11" spans="1:3" ht="16.5">
      <c r="A11" s="1" t="s">
        <v>14</v>
      </c>
      <c r="B11" s="15">
        <v>8300</v>
      </c>
      <c r="C11" s="8">
        <v>8556.2000000000007</v>
      </c>
    </row>
    <row r="12" spans="1:3" ht="33">
      <c r="A12" s="1" t="s">
        <v>22</v>
      </c>
      <c r="B12" s="15">
        <v>0</v>
      </c>
      <c r="C12" s="15">
        <v>-2.8000000000000001E-2</v>
      </c>
    </row>
    <row r="13" spans="1:3" ht="33">
      <c r="A13" s="1" t="s">
        <v>15</v>
      </c>
      <c r="B13" s="15">
        <v>72952.5</v>
      </c>
      <c r="C13" s="15">
        <v>74338</v>
      </c>
    </row>
    <row r="14" spans="1:3" ht="16.5">
      <c r="A14" s="2" t="s">
        <v>16</v>
      </c>
      <c r="B14" s="15">
        <v>3540</v>
      </c>
      <c r="C14" s="8">
        <v>3547</v>
      </c>
    </row>
    <row r="15" spans="1:3" ht="16.5">
      <c r="A15" s="2" t="s">
        <v>47</v>
      </c>
      <c r="B15" s="15">
        <v>23500.5</v>
      </c>
      <c r="C15" s="8">
        <v>23747.3</v>
      </c>
    </row>
    <row r="16" spans="1:3" ht="16.5">
      <c r="A16" s="2" t="s">
        <v>41</v>
      </c>
      <c r="B16" s="15">
        <v>928.2</v>
      </c>
      <c r="C16" s="8">
        <v>928.2</v>
      </c>
    </row>
    <row r="17" spans="1:3" ht="33">
      <c r="A17" s="2" t="s">
        <v>31</v>
      </c>
      <c r="B17" s="15">
        <v>140400</v>
      </c>
      <c r="C17" s="15">
        <v>141060.79999999999</v>
      </c>
    </row>
    <row r="18" spans="1:3" ht="16.5">
      <c r="A18" s="2" t="s">
        <v>30</v>
      </c>
      <c r="B18" s="15">
        <v>2300</v>
      </c>
      <c r="C18" s="15">
        <v>2328.9</v>
      </c>
    </row>
    <row r="19" spans="1:3" ht="16.5">
      <c r="A19" s="2" t="s">
        <v>42</v>
      </c>
      <c r="B19" s="15">
        <v>0</v>
      </c>
      <c r="C19" s="15">
        <v>72.8</v>
      </c>
    </row>
    <row r="20" spans="1:3" ht="16.5">
      <c r="A20" s="2" t="s">
        <v>17</v>
      </c>
      <c r="B20" s="15">
        <v>5800</v>
      </c>
      <c r="C20" s="15">
        <v>5841.8</v>
      </c>
    </row>
    <row r="21" spans="1:3" ht="16.5">
      <c r="A21" s="2" t="s">
        <v>50</v>
      </c>
      <c r="B21" s="15">
        <v>1800</v>
      </c>
      <c r="C21" s="15">
        <v>1874.2</v>
      </c>
    </row>
    <row r="22" spans="1:3" ht="16.5">
      <c r="A22" s="16" t="s">
        <v>20</v>
      </c>
      <c r="B22" s="17">
        <f>B24+B25+B26+B27+B28</f>
        <v>1624270.5</v>
      </c>
      <c r="C22" s="17">
        <f>C24+C25+C26+C27+C28+C29+C30</f>
        <v>1522357.6410000001</v>
      </c>
    </row>
    <row r="23" spans="1:3" ht="16.5">
      <c r="A23" s="18" t="s">
        <v>18</v>
      </c>
      <c r="B23" s="17"/>
      <c r="C23" s="17"/>
    </row>
    <row r="24" spans="1:3" ht="33">
      <c r="A24" s="3" t="s">
        <v>21</v>
      </c>
      <c r="B24" s="8">
        <v>175296</v>
      </c>
      <c r="C24" s="8">
        <v>175296</v>
      </c>
    </row>
    <row r="25" spans="1:3" ht="16.5">
      <c r="A25" s="3" t="s">
        <v>32</v>
      </c>
      <c r="B25" s="8">
        <v>787477.7</v>
      </c>
      <c r="C25" s="8">
        <v>690009.7</v>
      </c>
    </row>
    <row r="26" spans="1:3" ht="33">
      <c r="A26" s="3" t="s">
        <v>33</v>
      </c>
      <c r="B26" s="8">
        <v>532672.4</v>
      </c>
      <c r="C26" s="8">
        <v>531585.5</v>
      </c>
    </row>
    <row r="27" spans="1:3" ht="16.5">
      <c r="A27" s="3" t="s">
        <v>34</v>
      </c>
      <c r="B27" s="8">
        <v>127490.4</v>
      </c>
      <c r="C27" s="8">
        <v>127006.2</v>
      </c>
    </row>
    <row r="28" spans="1:3" ht="16.5">
      <c r="A28" s="3" t="s">
        <v>35</v>
      </c>
      <c r="B28" s="8">
        <v>1334</v>
      </c>
      <c r="C28" s="8">
        <v>1392.3</v>
      </c>
    </row>
    <row r="29" spans="1:3" ht="49.5">
      <c r="A29" s="3" t="s">
        <v>46</v>
      </c>
      <c r="B29" s="8">
        <v>0</v>
      </c>
      <c r="C29" s="8">
        <v>108.206</v>
      </c>
    </row>
    <row r="30" spans="1:3" ht="24.75">
      <c r="A30" s="20" t="s">
        <v>23</v>
      </c>
      <c r="B30" s="17">
        <v>0</v>
      </c>
      <c r="C30" s="17">
        <v>-3040.2649999999999</v>
      </c>
    </row>
    <row r="31" spans="1:3" ht="16.5">
      <c r="A31" s="21" t="s">
        <v>27</v>
      </c>
      <c r="B31" s="17">
        <f>B33+B34+B35+B36+B37+B38+B39+B40+B41+B42+B43</f>
        <v>2271359.6999999997</v>
      </c>
      <c r="C31" s="17">
        <f>C33+C34+C35+C36+C37+C38+C39+C40+C41+C42+C43</f>
        <v>2149922.5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103146.7</v>
      </c>
      <c r="C33" s="8">
        <v>102125.3</v>
      </c>
    </row>
    <row r="34" spans="1:3" ht="16.5">
      <c r="A34" s="23" t="s">
        <v>8</v>
      </c>
      <c r="B34" s="8">
        <v>432.7</v>
      </c>
      <c r="C34" s="8">
        <v>432.7</v>
      </c>
    </row>
    <row r="35" spans="1:3" ht="33">
      <c r="A35" s="23" t="s">
        <v>1</v>
      </c>
      <c r="B35" s="8">
        <v>22348</v>
      </c>
      <c r="C35" s="8">
        <v>22151.1</v>
      </c>
    </row>
    <row r="36" spans="1:3" ht="16.5">
      <c r="A36" s="23" t="s">
        <v>2</v>
      </c>
      <c r="B36" s="8">
        <v>213945.5</v>
      </c>
      <c r="C36" s="8">
        <v>194278.7</v>
      </c>
    </row>
    <row r="37" spans="1:3" ht="16.5">
      <c r="A37" s="23" t="s">
        <v>3</v>
      </c>
      <c r="B37" s="8">
        <v>221698.4</v>
      </c>
      <c r="C37" s="8">
        <v>196524.5</v>
      </c>
    </row>
    <row r="38" spans="1:3" ht="16.5">
      <c r="A38" s="23" t="s">
        <v>9</v>
      </c>
      <c r="B38" s="8">
        <v>761.5</v>
      </c>
      <c r="C38" s="8">
        <v>761.5</v>
      </c>
    </row>
    <row r="39" spans="1:3" ht="16.5">
      <c r="A39" s="23" t="s">
        <v>4</v>
      </c>
      <c r="B39" s="8">
        <v>1408476.5</v>
      </c>
      <c r="C39" s="8">
        <v>1376630.5</v>
      </c>
    </row>
    <row r="40" spans="1:3" ht="16.5">
      <c r="A40" s="23" t="s">
        <v>5</v>
      </c>
      <c r="B40" s="8">
        <v>114796.7</v>
      </c>
      <c r="C40" s="8">
        <v>113266.5</v>
      </c>
    </row>
    <row r="41" spans="1:3" ht="16.5">
      <c r="A41" s="23" t="s">
        <v>6</v>
      </c>
      <c r="B41" s="8">
        <v>83934.399999999994</v>
      </c>
      <c r="C41" s="8">
        <v>83751.399999999994</v>
      </c>
    </row>
    <row r="42" spans="1:3" ht="16.5">
      <c r="A42" s="23" t="s">
        <v>10</v>
      </c>
      <c r="B42" s="8">
        <v>101819.3</v>
      </c>
      <c r="C42" s="8">
        <v>60000.3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29564.200000000186</v>
      </c>
      <c r="C44" s="17">
        <f>C4-C31</f>
        <v>57017.612999999896</v>
      </c>
    </row>
    <row r="45" spans="1:3" ht="16.5">
      <c r="A45" s="25" t="s">
        <v>38</v>
      </c>
      <c r="B45" s="26"/>
      <c r="C45" s="27">
        <v>83</v>
      </c>
    </row>
    <row r="46" spans="1:3" ht="16.5">
      <c r="A46" s="25" t="s">
        <v>48</v>
      </c>
      <c r="B46" s="26"/>
      <c r="C46" s="28">
        <v>61940.9</v>
      </c>
    </row>
    <row r="47" spans="1:3" ht="16.5">
      <c r="A47" s="25" t="s">
        <v>49</v>
      </c>
      <c r="B47" s="26"/>
      <c r="C47" s="28">
        <v>48619.6</v>
      </c>
    </row>
    <row r="48" spans="1:3" ht="16.5">
      <c r="A48" s="25" t="s">
        <v>39</v>
      </c>
      <c r="B48" s="26"/>
      <c r="C48" s="27">
        <v>2025</v>
      </c>
    </row>
    <row r="49" spans="1:3" ht="16.5">
      <c r="A49" s="25" t="s">
        <v>40</v>
      </c>
      <c r="B49" s="26"/>
      <c r="C49" s="28">
        <v>627669.69999999995</v>
      </c>
    </row>
  </sheetData>
  <mergeCells count="1">
    <mergeCell ref="A1:C1"/>
  </mergeCells>
  <pageMargins left="0.7" right="0.7" top="0.75" bottom="0.75" header="0.3" footer="0.3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49"/>
  <sheetViews>
    <sheetView topLeftCell="A34" workbookViewId="0">
      <selection activeCell="F29" sqref="F29"/>
    </sheetView>
  </sheetViews>
  <sheetFormatPr defaultRowHeight="12.75"/>
  <cols>
    <col min="1" max="1" width="65" customWidth="1"/>
    <col min="2" max="2" width="16.42578125" customWidth="1"/>
    <col min="3" max="3" width="15.42578125" customWidth="1"/>
  </cols>
  <sheetData>
    <row r="1" spans="1:3" ht="18.75">
      <c r="A1" s="55" t="s">
        <v>53</v>
      </c>
      <c r="B1" s="56"/>
      <c r="C1" s="56"/>
    </row>
    <row r="2" spans="1:3">
      <c r="A2" s="9" t="s">
        <v>43</v>
      </c>
      <c r="B2" s="19"/>
      <c r="C2" s="7" t="s">
        <v>37</v>
      </c>
    </row>
    <row r="3" spans="1:3" ht="27">
      <c r="A3" s="10" t="s">
        <v>7</v>
      </c>
      <c r="B3" s="4" t="s">
        <v>54</v>
      </c>
      <c r="C3" s="4" t="s">
        <v>55</v>
      </c>
    </row>
    <row r="4" spans="1:3" ht="16.5">
      <c r="A4" s="11" t="s">
        <v>25</v>
      </c>
      <c r="B4" s="5">
        <f>B6+B22</f>
        <v>2981812</v>
      </c>
      <c r="C4" s="5">
        <f>C6+C22</f>
        <v>76159.572</v>
      </c>
    </row>
    <row r="5" spans="1:3">
      <c r="A5" s="12" t="s">
        <v>26</v>
      </c>
      <c r="B5" s="6"/>
      <c r="C5" s="6"/>
    </row>
    <row r="6" spans="1:3" ht="16.5">
      <c r="A6" s="13" t="s">
        <v>19</v>
      </c>
      <c r="B6" s="14">
        <f>B7+B8+B9+B10+B11+B12+B13+B14+B15+B17+B18+B20+B19+B16+B21</f>
        <v>556106</v>
      </c>
      <c r="C6" s="14">
        <f>C7+C8+C9+C10+C11+C12+C13+C14+C15+C17+C18+C20+C19+C16+C21</f>
        <v>32997.671999999999</v>
      </c>
    </row>
    <row r="7" spans="1:3" ht="16.5">
      <c r="A7" s="1" t="s">
        <v>11</v>
      </c>
      <c r="B7" s="15">
        <v>229679</v>
      </c>
      <c r="C7" s="15">
        <v>11565.4</v>
      </c>
    </row>
    <row r="8" spans="1:3" ht="16.5">
      <c r="A8" s="1" t="s">
        <v>36</v>
      </c>
      <c r="B8" s="15">
        <v>15431.8</v>
      </c>
      <c r="C8" s="8">
        <v>1445.4</v>
      </c>
    </row>
    <row r="9" spans="1:3" ht="16.5">
      <c r="A9" s="1" t="s">
        <v>12</v>
      </c>
      <c r="B9" s="15">
        <v>62820</v>
      </c>
      <c r="C9" s="8">
        <v>1943.9</v>
      </c>
    </row>
    <row r="10" spans="1:3" ht="16.5">
      <c r="A10" s="1" t="s">
        <v>13</v>
      </c>
      <c r="B10" s="15">
        <v>114768</v>
      </c>
      <c r="C10" s="15">
        <v>2740.5</v>
      </c>
    </row>
    <row r="11" spans="1:3" ht="16.5">
      <c r="A11" s="1" t="s">
        <v>14</v>
      </c>
      <c r="B11" s="15">
        <v>8100</v>
      </c>
      <c r="C11" s="8">
        <v>556.20000000000005</v>
      </c>
    </row>
    <row r="12" spans="1:3" ht="33">
      <c r="A12" s="1" t="s">
        <v>22</v>
      </c>
      <c r="B12" s="15">
        <v>0</v>
      </c>
      <c r="C12" s="15">
        <v>-2.8000000000000001E-2</v>
      </c>
    </row>
    <row r="13" spans="1:3" ht="33">
      <c r="A13" s="1" t="s">
        <v>15</v>
      </c>
      <c r="B13" s="15">
        <v>60017.5</v>
      </c>
      <c r="C13" s="15">
        <v>3817.5</v>
      </c>
    </row>
    <row r="14" spans="1:3" ht="16.5">
      <c r="A14" s="2" t="s">
        <v>16</v>
      </c>
      <c r="B14" s="15">
        <v>3800</v>
      </c>
      <c r="C14" s="8">
        <v>0.7</v>
      </c>
    </row>
    <row r="15" spans="1:3" ht="16.5">
      <c r="A15" s="2" t="s">
        <v>47</v>
      </c>
      <c r="B15" s="15">
        <v>40420.199999999997</v>
      </c>
      <c r="C15" s="8">
        <v>2038.6</v>
      </c>
    </row>
    <row r="16" spans="1:3" ht="16.5">
      <c r="A16" s="2" t="s">
        <v>41</v>
      </c>
      <c r="B16" s="8">
        <v>0</v>
      </c>
      <c r="C16" s="8">
        <v>0</v>
      </c>
    </row>
    <row r="17" spans="1:3" ht="33">
      <c r="A17" s="2" t="s">
        <v>31</v>
      </c>
      <c r="B17" s="15">
        <v>10440</v>
      </c>
      <c r="C17" s="15">
        <v>8030.8</v>
      </c>
    </row>
    <row r="18" spans="1:3" ht="16.5">
      <c r="A18" s="2" t="s">
        <v>30</v>
      </c>
      <c r="B18" s="15">
        <v>1750</v>
      </c>
      <c r="C18" s="15">
        <v>62.5</v>
      </c>
    </row>
    <row r="19" spans="1:3" ht="16.5">
      <c r="A19" s="2" t="s">
        <v>42</v>
      </c>
      <c r="B19" s="15">
        <v>0</v>
      </c>
      <c r="C19" s="15">
        <v>0</v>
      </c>
    </row>
    <row r="20" spans="1:3" ht="16.5">
      <c r="A20" s="2" t="s">
        <v>17</v>
      </c>
      <c r="B20" s="15">
        <v>8879.5</v>
      </c>
      <c r="C20" s="15">
        <v>796.2</v>
      </c>
    </row>
    <row r="21" spans="1:3" ht="16.5">
      <c r="A21" s="2" t="s">
        <v>50</v>
      </c>
      <c r="B21" s="15">
        <v>0</v>
      </c>
      <c r="C21" s="15">
        <v>0</v>
      </c>
    </row>
    <row r="22" spans="1:3" ht="16.5">
      <c r="A22" s="16" t="s">
        <v>20</v>
      </c>
      <c r="B22" s="17">
        <f>B24+B25+B26+B27+B28</f>
        <v>2425706</v>
      </c>
      <c r="C22" s="17">
        <f>C24+C25+C26+C27+C28+C29+C30</f>
        <v>43161.9</v>
      </c>
    </row>
    <row r="23" spans="1:3" ht="16.5">
      <c r="A23" s="18" t="s">
        <v>18</v>
      </c>
      <c r="B23" s="17"/>
      <c r="C23" s="17"/>
    </row>
    <row r="24" spans="1:3" ht="33">
      <c r="A24" s="3" t="s">
        <v>21</v>
      </c>
      <c r="B24" s="8">
        <v>202531</v>
      </c>
      <c r="C24" s="8">
        <v>0</v>
      </c>
    </row>
    <row r="25" spans="1:3" ht="16.5">
      <c r="A25" s="3" t="s">
        <v>32</v>
      </c>
      <c r="B25" s="8">
        <v>1662621.7</v>
      </c>
      <c r="C25" s="8">
        <v>0</v>
      </c>
    </row>
    <row r="26" spans="1:3" ht="33">
      <c r="A26" s="3" t="s">
        <v>33</v>
      </c>
      <c r="B26" s="8">
        <v>533229.5</v>
      </c>
      <c r="C26" s="8">
        <v>44443.8</v>
      </c>
    </row>
    <row r="27" spans="1:3" ht="16.5">
      <c r="A27" s="3" t="s">
        <v>34</v>
      </c>
      <c r="B27" s="8">
        <v>26043.8</v>
      </c>
      <c r="C27" s="8">
        <v>2028.7</v>
      </c>
    </row>
    <row r="28" spans="1:3" ht="16.5">
      <c r="A28" s="3" t="s">
        <v>35</v>
      </c>
      <c r="B28" s="8">
        <v>1280</v>
      </c>
      <c r="C28" s="8">
        <v>0</v>
      </c>
    </row>
    <row r="29" spans="1:3" ht="49.5">
      <c r="A29" s="3" t="s">
        <v>46</v>
      </c>
      <c r="B29" s="8">
        <v>0</v>
      </c>
      <c r="C29" s="8">
        <v>0</v>
      </c>
    </row>
    <row r="30" spans="1:3" ht="24.75">
      <c r="A30" s="20" t="s">
        <v>23</v>
      </c>
      <c r="B30" s="17">
        <v>0</v>
      </c>
      <c r="C30" s="8">
        <v>-3310.6</v>
      </c>
    </row>
    <row r="31" spans="1:3" ht="16.5">
      <c r="A31" s="21" t="s">
        <v>27</v>
      </c>
      <c r="B31" s="17">
        <f>B33+B34+B35+B36+B37+B38+B39+B40+B41+B42+B43</f>
        <v>3009863.9999999995</v>
      </c>
      <c r="C31" s="17">
        <f>C33+C34+C35+C36+C37+C38+C39+C40+C41+C42+C43</f>
        <v>94859.900000000009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102607</v>
      </c>
      <c r="C33" s="8">
        <v>5988.8</v>
      </c>
    </row>
    <row r="34" spans="1:3" ht="16.5">
      <c r="A34" s="23" t="s">
        <v>8</v>
      </c>
      <c r="B34" s="8">
        <v>60</v>
      </c>
      <c r="C34" s="8">
        <v>0</v>
      </c>
    </row>
    <row r="35" spans="1:3" ht="33">
      <c r="A35" s="23" t="s">
        <v>1</v>
      </c>
      <c r="B35" s="8">
        <v>46318</v>
      </c>
      <c r="C35" s="8">
        <v>1811.2</v>
      </c>
    </row>
    <row r="36" spans="1:3" ht="16.5">
      <c r="A36" s="23" t="s">
        <v>2</v>
      </c>
      <c r="B36" s="8">
        <v>59677</v>
      </c>
      <c r="C36" s="8">
        <v>2082.9</v>
      </c>
    </row>
    <row r="37" spans="1:3" ht="16.5">
      <c r="A37" s="23" t="s">
        <v>3</v>
      </c>
      <c r="B37" s="8">
        <v>388421.9</v>
      </c>
      <c r="C37" s="8">
        <v>5331.4</v>
      </c>
    </row>
    <row r="38" spans="1:3" ht="16.5">
      <c r="A38" s="23" t="s">
        <v>9</v>
      </c>
      <c r="B38" s="8">
        <v>915</v>
      </c>
      <c r="C38" s="8">
        <v>84.5</v>
      </c>
    </row>
    <row r="39" spans="1:3" ht="16.5">
      <c r="A39" s="23" t="s">
        <v>4</v>
      </c>
      <c r="B39" s="8">
        <v>1598896.4</v>
      </c>
      <c r="C39" s="8">
        <v>69491.199999999997</v>
      </c>
    </row>
    <row r="40" spans="1:3" ht="16.5">
      <c r="A40" s="23" t="s">
        <v>5</v>
      </c>
      <c r="B40" s="8">
        <v>115504.8</v>
      </c>
      <c r="C40" s="8">
        <v>8119.1</v>
      </c>
    </row>
    <row r="41" spans="1:3" ht="16.5">
      <c r="A41" s="23" t="s">
        <v>6</v>
      </c>
      <c r="B41" s="8">
        <v>85615.8</v>
      </c>
      <c r="C41" s="8">
        <v>1932.5</v>
      </c>
    </row>
    <row r="42" spans="1:3" ht="16.5">
      <c r="A42" s="23" t="s">
        <v>10</v>
      </c>
      <c r="B42" s="8">
        <v>611848.1</v>
      </c>
      <c r="C42" s="8">
        <v>18.3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-28051.999999999534</v>
      </c>
      <c r="C44" s="17">
        <f>C4-C31</f>
        <v>-18700.328000000009</v>
      </c>
    </row>
    <row r="45" spans="1:3" ht="16.5">
      <c r="A45" s="25" t="s">
        <v>38</v>
      </c>
      <c r="B45" s="26"/>
      <c r="C45" s="27">
        <v>83</v>
      </c>
    </row>
    <row r="46" spans="1:3" ht="16.5">
      <c r="A46" s="25" t="s">
        <v>48</v>
      </c>
      <c r="B46" s="26"/>
      <c r="C46" s="28">
        <v>3840.4</v>
      </c>
    </row>
    <row r="47" spans="1:3" ht="16.5">
      <c r="A47" s="25" t="s">
        <v>49</v>
      </c>
      <c r="B47" s="26"/>
      <c r="C47" s="28">
        <v>3003</v>
      </c>
    </row>
    <row r="48" spans="1:3" ht="16.5">
      <c r="A48" s="25" t="s">
        <v>39</v>
      </c>
      <c r="B48" s="26"/>
      <c r="C48" s="27">
        <v>2025</v>
      </c>
    </row>
    <row r="49" spans="1:3" ht="16.5">
      <c r="A49" s="25" t="s">
        <v>40</v>
      </c>
      <c r="B49" s="26"/>
      <c r="C49" s="28">
        <v>48555.199999999997</v>
      </c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52"/>
  <sheetViews>
    <sheetView topLeftCell="A28" workbookViewId="0">
      <selection activeCell="H14" sqref="H14"/>
    </sheetView>
  </sheetViews>
  <sheetFormatPr defaultRowHeight="12.75"/>
  <cols>
    <col min="1" max="1" width="71.5703125" customWidth="1"/>
    <col min="2" max="2" width="13.42578125" customWidth="1"/>
    <col min="3" max="3" width="13.140625" customWidth="1"/>
  </cols>
  <sheetData>
    <row r="1" spans="1:3" ht="18.75">
      <c r="A1" s="55" t="s">
        <v>56</v>
      </c>
      <c r="B1" s="56"/>
      <c r="C1" s="56"/>
    </row>
    <row r="2" spans="1:3">
      <c r="A2" s="9" t="s">
        <v>43</v>
      </c>
      <c r="B2" s="19"/>
      <c r="C2" s="7" t="s">
        <v>37</v>
      </c>
    </row>
    <row r="3" spans="1:3" ht="27">
      <c r="A3" s="10" t="s">
        <v>7</v>
      </c>
      <c r="B3" s="4" t="s">
        <v>54</v>
      </c>
      <c r="C3" s="4" t="s">
        <v>57</v>
      </c>
    </row>
    <row r="4" spans="1:3" ht="16.5">
      <c r="A4" s="11" t="s">
        <v>25</v>
      </c>
      <c r="B4" s="5">
        <f>B6+B22</f>
        <v>3232472</v>
      </c>
      <c r="C4" s="5">
        <f>C6+C22</f>
        <v>240602.772</v>
      </c>
    </row>
    <row r="5" spans="1:3">
      <c r="A5" s="12" t="s">
        <v>26</v>
      </c>
      <c r="B5" s="6"/>
      <c r="C5" s="6"/>
    </row>
    <row r="6" spans="1:3" ht="16.5">
      <c r="A6" s="13" t="s">
        <v>19</v>
      </c>
      <c r="B6" s="14">
        <f>B7+B8+B9+B10+B11+B12+B13+B14+B15+B17+B18+B20+B19+B16+B21</f>
        <v>556106</v>
      </c>
      <c r="C6" s="14">
        <f>C7+C8+C9+C10+C11+C12+C13+C14+C15+C17+C18+C20+C19+C16+C21</f>
        <v>65309.272000000004</v>
      </c>
    </row>
    <row r="7" spans="1:3" ht="16.5">
      <c r="A7" s="1" t="s">
        <v>11</v>
      </c>
      <c r="B7" s="15">
        <v>229679</v>
      </c>
      <c r="C7" s="15">
        <v>26504.5</v>
      </c>
    </row>
    <row r="8" spans="1:3" ht="16.5">
      <c r="A8" s="1" t="s">
        <v>36</v>
      </c>
      <c r="B8" s="15">
        <v>15431.8</v>
      </c>
      <c r="C8" s="8">
        <v>1445.4</v>
      </c>
    </row>
    <row r="9" spans="1:3" ht="16.5">
      <c r="A9" s="1" t="s">
        <v>12</v>
      </c>
      <c r="B9" s="15">
        <v>62820</v>
      </c>
      <c r="C9" s="8">
        <v>5495.4</v>
      </c>
    </row>
    <row r="10" spans="1:3" ht="16.5">
      <c r="A10" s="1" t="s">
        <v>13</v>
      </c>
      <c r="B10" s="15">
        <v>114768</v>
      </c>
      <c r="C10" s="15">
        <v>8750.7999999999993</v>
      </c>
    </row>
    <row r="11" spans="1:3" ht="16.5">
      <c r="A11" s="1" t="s">
        <v>14</v>
      </c>
      <c r="B11" s="15">
        <v>8100</v>
      </c>
      <c r="C11" s="8">
        <v>1176.9000000000001</v>
      </c>
    </row>
    <row r="12" spans="1:3" ht="33">
      <c r="A12" s="1" t="s">
        <v>22</v>
      </c>
      <c r="B12" s="15">
        <v>0</v>
      </c>
      <c r="C12" s="15">
        <v>-2.8000000000000001E-2</v>
      </c>
    </row>
    <row r="13" spans="1:3" ht="33">
      <c r="A13" s="1" t="s">
        <v>15</v>
      </c>
      <c r="B13" s="15">
        <v>60017.5</v>
      </c>
      <c r="C13" s="15">
        <v>5074.6000000000004</v>
      </c>
    </row>
    <row r="14" spans="1:3" ht="16.5">
      <c r="A14" s="2" t="s">
        <v>16</v>
      </c>
      <c r="B14" s="15">
        <v>3800</v>
      </c>
      <c r="C14" s="8">
        <v>2424.9</v>
      </c>
    </row>
    <row r="15" spans="1:3" ht="16.5">
      <c r="A15" s="2" t="s">
        <v>47</v>
      </c>
      <c r="B15" s="15">
        <v>40420.199999999997</v>
      </c>
      <c r="C15" s="8">
        <v>4353.1000000000004</v>
      </c>
    </row>
    <row r="16" spans="1:3" ht="16.5">
      <c r="A16" s="2" t="s">
        <v>41</v>
      </c>
      <c r="B16" s="8">
        <v>0</v>
      </c>
      <c r="C16" s="8">
        <v>30.4</v>
      </c>
    </row>
    <row r="17" spans="1:3" ht="16.5">
      <c r="A17" s="2" t="s">
        <v>31</v>
      </c>
      <c r="B17" s="15">
        <v>10440</v>
      </c>
      <c r="C17" s="15">
        <v>8770.7999999999993</v>
      </c>
    </row>
    <row r="18" spans="1:3" ht="16.5">
      <c r="A18" s="2" t="s">
        <v>30</v>
      </c>
      <c r="B18" s="15">
        <v>1750</v>
      </c>
      <c r="C18" s="15">
        <v>174</v>
      </c>
    </row>
    <row r="19" spans="1:3" ht="16.5">
      <c r="A19" s="2" t="s">
        <v>42</v>
      </c>
      <c r="B19" s="15">
        <v>0</v>
      </c>
      <c r="C19" s="15">
        <v>-59.8</v>
      </c>
    </row>
    <row r="20" spans="1:3" ht="16.5">
      <c r="A20" s="2" t="s">
        <v>17</v>
      </c>
      <c r="B20" s="15">
        <v>6107</v>
      </c>
      <c r="C20" s="15">
        <v>1168.3</v>
      </c>
    </row>
    <row r="21" spans="1:3" ht="16.5">
      <c r="A21" s="2" t="s">
        <v>50</v>
      </c>
      <c r="B21" s="15">
        <v>2772.5</v>
      </c>
      <c r="C21" s="15">
        <v>0</v>
      </c>
    </row>
    <row r="22" spans="1:3" ht="16.5">
      <c r="A22" s="16" t="s">
        <v>20</v>
      </c>
      <c r="B22" s="17">
        <f>B24+B25+B26+B27+B28</f>
        <v>2676366</v>
      </c>
      <c r="C22" s="17">
        <f>C24+C25+C26+C27+C28+C29+C30</f>
        <v>175293.5</v>
      </c>
    </row>
    <row r="23" spans="1:3" ht="16.5">
      <c r="A23" s="18" t="s">
        <v>18</v>
      </c>
      <c r="B23" s="17"/>
      <c r="C23" s="17"/>
    </row>
    <row r="24" spans="1:3" ht="16.5">
      <c r="A24" s="3" t="s">
        <v>21</v>
      </c>
      <c r="B24" s="8">
        <v>202531</v>
      </c>
      <c r="C24" s="8">
        <v>33755.199999999997</v>
      </c>
    </row>
    <row r="25" spans="1:3" ht="16.5">
      <c r="A25" s="3" t="s">
        <v>32</v>
      </c>
      <c r="B25" s="8">
        <v>1913281.7</v>
      </c>
      <c r="C25" s="8">
        <v>49452.2</v>
      </c>
    </row>
    <row r="26" spans="1:3" ht="33">
      <c r="A26" s="3" t="s">
        <v>33</v>
      </c>
      <c r="B26" s="8">
        <v>533229.5</v>
      </c>
      <c r="C26" s="8">
        <v>88388.3</v>
      </c>
    </row>
    <row r="27" spans="1:3" ht="16.5">
      <c r="A27" s="3" t="s">
        <v>34</v>
      </c>
      <c r="B27" s="8">
        <v>26043.8</v>
      </c>
      <c r="C27" s="8">
        <v>4016.5</v>
      </c>
    </row>
    <row r="28" spans="1:3" ht="16.5">
      <c r="A28" s="3" t="s">
        <v>35</v>
      </c>
      <c r="B28" s="8">
        <v>1280</v>
      </c>
      <c r="C28" s="8">
        <v>0</v>
      </c>
    </row>
    <row r="29" spans="1:3" ht="33">
      <c r="A29" s="3" t="s">
        <v>46</v>
      </c>
      <c r="B29" s="8">
        <v>0</v>
      </c>
      <c r="C29" s="8">
        <v>8.5</v>
      </c>
    </row>
    <row r="30" spans="1:3" ht="24.75">
      <c r="A30" s="20" t="s">
        <v>23</v>
      </c>
      <c r="B30" s="17">
        <v>0</v>
      </c>
      <c r="C30" s="8">
        <v>-327.2</v>
      </c>
    </row>
    <row r="31" spans="1:3" ht="16.5">
      <c r="A31" s="21" t="s">
        <v>27</v>
      </c>
      <c r="B31" s="17">
        <f>B33+B34+B35+B36+B37+B38+B39+B40+B41+B42+B43</f>
        <v>3319868.6999999997</v>
      </c>
      <c r="C31" s="17">
        <f>C33+C34+C35+C36+C37+C38+C39+C40+C41+C42+C43</f>
        <v>261137.09999999995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102607</v>
      </c>
      <c r="C33" s="8">
        <v>13204.9</v>
      </c>
    </row>
    <row r="34" spans="1:3" ht="16.5">
      <c r="A34" s="23" t="s">
        <v>8</v>
      </c>
      <c r="B34" s="8">
        <v>60</v>
      </c>
      <c r="C34" s="8">
        <v>0</v>
      </c>
    </row>
    <row r="35" spans="1:3" ht="16.5">
      <c r="A35" s="23" t="s">
        <v>1</v>
      </c>
      <c r="B35" s="8">
        <v>46318</v>
      </c>
      <c r="C35" s="8">
        <v>3388.4</v>
      </c>
    </row>
    <row r="36" spans="1:3" ht="16.5">
      <c r="A36" s="23" t="s">
        <v>2</v>
      </c>
      <c r="B36" s="8">
        <v>70616.600000000006</v>
      </c>
      <c r="C36" s="8">
        <v>4050.4</v>
      </c>
    </row>
    <row r="37" spans="1:3" ht="16.5">
      <c r="A37" s="23" t="s">
        <v>3</v>
      </c>
      <c r="B37" s="8">
        <v>586090.69999999995</v>
      </c>
      <c r="C37" s="8">
        <v>10576.5</v>
      </c>
    </row>
    <row r="38" spans="1:3" ht="16.5">
      <c r="A38" s="23" t="s">
        <v>9</v>
      </c>
      <c r="B38" s="8">
        <v>915</v>
      </c>
      <c r="C38" s="8">
        <v>137.69999999999999</v>
      </c>
    </row>
    <row r="39" spans="1:3" ht="16.5">
      <c r="A39" s="23" t="s">
        <v>4</v>
      </c>
      <c r="B39" s="8">
        <v>1697033.7</v>
      </c>
      <c r="C39" s="8">
        <v>152511.29999999999</v>
      </c>
    </row>
    <row r="40" spans="1:3" ht="16.5">
      <c r="A40" s="23" t="s">
        <v>5</v>
      </c>
      <c r="B40" s="8">
        <v>118763.8</v>
      </c>
      <c r="C40" s="8">
        <v>15716.3</v>
      </c>
    </row>
    <row r="41" spans="1:3" ht="16.5">
      <c r="A41" s="23" t="s">
        <v>6</v>
      </c>
      <c r="B41" s="8">
        <v>85615.8</v>
      </c>
      <c r="C41" s="8">
        <v>61504.7</v>
      </c>
    </row>
    <row r="42" spans="1:3" ht="16.5">
      <c r="A42" s="23" t="s">
        <v>10</v>
      </c>
      <c r="B42" s="8">
        <v>611848.1</v>
      </c>
      <c r="C42" s="8">
        <v>46.9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-87396.699999999721</v>
      </c>
      <c r="C44" s="17">
        <f>C4-C31</f>
        <v>-20534.32799999995</v>
      </c>
    </row>
    <row r="45" spans="1:3" ht="16.5">
      <c r="A45" s="25" t="s">
        <v>38</v>
      </c>
      <c r="B45" s="26"/>
      <c r="C45" s="27">
        <v>83</v>
      </c>
    </row>
    <row r="46" spans="1:3" ht="16.5">
      <c r="A46" s="25" t="s">
        <v>48</v>
      </c>
      <c r="B46" s="26"/>
      <c r="C46" s="28">
        <v>7907.5</v>
      </c>
    </row>
    <row r="47" spans="1:3" ht="16.5">
      <c r="A47" s="25" t="s">
        <v>49</v>
      </c>
      <c r="B47" s="26"/>
      <c r="C47" s="28">
        <v>6523.2</v>
      </c>
    </row>
    <row r="48" spans="1:3" ht="16.5">
      <c r="A48" s="25" t="s">
        <v>39</v>
      </c>
      <c r="B48" s="26"/>
      <c r="C48" s="27">
        <v>2025</v>
      </c>
    </row>
    <row r="49" spans="1:3" ht="16.5">
      <c r="A49" s="25" t="s">
        <v>40</v>
      </c>
      <c r="B49" s="26"/>
      <c r="C49" s="28">
        <v>97516.3</v>
      </c>
    </row>
    <row r="50" spans="1:3">
      <c r="A50" s="29"/>
      <c r="B50" s="29"/>
      <c r="C50" s="29"/>
    </row>
    <row r="51" spans="1:3">
      <c r="A51" s="29"/>
      <c r="B51" s="29"/>
      <c r="C51" s="29"/>
    </row>
    <row r="52" spans="1:3">
      <c r="A52" s="29"/>
      <c r="B52" s="29"/>
      <c r="C52" s="29"/>
    </row>
  </sheetData>
  <mergeCells count="1">
    <mergeCell ref="A1:C1"/>
  </mergeCells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52"/>
  <sheetViews>
    <sheetView topLeftCell="A25" workbookViewId="0">
      <selection sqref="A1:XFD1048576"/>
    </sheetView>
  </sheetViews>
  <sheetFormatPr defaultRowHeight="12.75"/>
  <cols>
    <col min="1" max="1" width="71.5703125" customWidth="1"/>
    <col min="2" max="2" width="13.42578125" customWidth="1"/>
    <col min="3" max="3" width="13.140625" customWidth="1"/>
  </cols>
  <sheetData>
    <row r="1" spans="1:3" ht="18.75">
      <c r="A1" s="55" t="s">
        <v>58</v>
      </c>
      <c r="B1" s="56"/>
      <c r="C1" s="56"/>
    </row>
    <row r="2" spans="1:3">
      <c r="A2" s="9" t="s">
        <v>43</v>
      </c>
      <c r="B2" s="19"/>
      <c r="C2" s="7" t="s">
        <v>37</v>
      </c>
    </row>
    <row r="3" spans="1:3" s="29" customFormat="1" ht="27">
      <c r="A3" s="30" t="s">
        <v>7</v>
      </c>
      <c r="B3" s="40" t="s">
        <v>54</v>
      </c>
      <c r="C3" s="40" t="s">
        <v>59</v>
      </c>
    </row>
    <row r="4" spans="1:3" s="29" customFormat="1" ht="16.5">
      <c r="A4" s="31" t="s">
        <v>25</v>
      </c>
      <c r="B4" s="41">
        <f>B6+B22</f>
        <v>3565266.0999999996</v>
      </c>
      <c r="C4" s="41">
        <f>C6+C22</f>
        <v>406045.17199999996</v>
      </c>
    </row>
    <row r="5" spans="1:3" s="29" customFormat="1">
      <c r="A5" s="32" t="s">
        <v>26</v>
      </c>
      <c r="B5" s="42"/>
      <c r="C5" s="42"/>
    </row>
    <row r="6" spans="1:3" s="29" customFormat="1" ht="16.5">
      <c r="A6" s="33" t="s">
        <v>19</v>
      </c>
      <c r="B6" s="43">
        <f>B7+B8+B9+B10+B11+B12+B13+B14+B15+B17+B18+B20+B19+B16+B21</f>
        <v>556106</v>
      </c>
      <c r="C6" s="43">
        <f>C7+C8+C9+C10+C11+C12+C13+C14+C15+C17+C18+C20+C19+C16+C21</f>
        <v>128808.07199999999</v>
      </c>
    </row>
    <row r="7" spans="1:3" s="29" customFormat="1" ht="16.5">
      <c r="A7" s="34" t="s">
        <v>11</v>
      </c>
      <c r="B7" s="44">
        <v>229679</v>
      </c>
      <c r="C7" s="44">
        <v>43675.7</v>
      </c>
    </row>
    <row r="8" spans="1:3" s="29" customFormat="1" ht="16.5">
      <c r="A8" s="34" t="s">
        <v>36</v>
      </c>
      <c r="B8" s="44">
        <v>15431.8</v>
      </c>
      <c r="C8" s="44">
        <v>3979.9</v>
      </c>
    </row>
    <row r="9" spans="1:3" s="29" customFormat="1" ht="16.5">
      <c r="A9" s="34" t="s">
        <v>12</v>
      </c>
      <c r="B9" s="44">
        <v>62820</v>
      </c>
      <c r="C9" s="44">
        <v>29677.5</v>
      </c>
    </row>
    <row r="10" spans="1:3" s="29" customFormat="1" ht="16.5">
      <c r="A10" s="34" t="s">
        <v>13</v>
      </c>
      <c r="B10" s="44">
        <v>114768</v>
      </c>
      <c r="C10" s="44">
        <v>10770</v>
      </c>
    </row>
    <row r="11" spans="1:3" s="29" customFormat="1" ht="16.5">
      <c r="A11" s="34" t="s">
        <v>14</v>
      </c>
      <c r="B11" s="44">
        <v>8100</v>
      </c>
      <c r="C11" s="44">
        <v>1951.7</v>
      </c>
    </row>
    <row r="12" spans="1:3" s="29" customFormat="1" ht="33">
      <c r="A12" s="34" t="s">
        <v>22</v>
      </c>
      <c r="B12" s="44">
        <v>0</v>
      </c>
      <c r="C12" s="44">
        <v>-2.8000000000000001E-2</v>
      </c>
    </row>
    <row r="13" spans="1:3" s="29" customFormat="1" ht="33">
      <c r="A13" s="34" t="s">
        <v>15</v>
      </c>
      <c r="B13" s="44">
        <v>60017.5</v>
      </c>
      <c r="C13" s="44">
        <v>7590</v>
      </c>
    </row>
    <row r="14" spans="1:3" s="29" customFormat="1" ht="16.5">
      <c r="A14" s="35" t="s">
        <v>16</v>
      </c>
      <c r="B14" s="44">
        <v>3800</v>
      </c>
      <c r="C14" s="44">
        <v>2780.4</v>
      </c>
    </row>
    <row r="15" spans="1:3" s="29" customFormat="1" ht="16.5">
      <c r="A15" s="35" t="s">
        <v>47</v>
      </c>
      <c r="B15" s="44">
        <v>40420.199999999997</v>
      </c>
      <c r="C15" s="44">
        <v>6586.6</v>
      </c>
    </row>
    <row r="16" spans="1:3" s="29" customFormat="1" ht="16.5">
      <c r="A16" s="35" t="s">
        <v>41</v>
      </c>
      <c r="B16" s="44">
        <v>0</v>
      </c>
      <c r="C16" s="44">
        <v>48</v>
      </c>
    </row>
    <row r="17" spans="1:3" s="29" customFormat="1" ht="16.5">
      <c r="A17" s="35" t="s">
        <v>31</v>
      </c>
      <c r="B17" s="44">
        <v>10440</v>
      </c>
      <c r="C17" s="44">
        <v>20010</v>
      </c>
    </row>
    <row r="18" spans="1:3" s="29" customFormat="1" ht="16.5">
      <c r="A18" s="35" t="s">
        <v>30</v>
      </c>
      <c r="B18" s="44">
        <v>1750</v>
      </c>
      <c r="C18" s="44">
        <v>244</v>
      </c>
    </row>
    <row r="19" spans="1:3" s="29" customFormat="1" ht="16.5">
      <c r="A19" s="35" t="s">
        <v>42</v>
      </c>
      <c r="B19" s="44">
        <v>0</v>
      </c>
      <c r="C19" s="44">
        <v>-58.8</v>
      </c>
    </row>
    <row r="20" spans="1:3" s="29" customFormat="1" ht="16.5">
      <c r="A20" s="35" t="s">
        <v>17</v>
      </c>
      <c r="B20" s="44">
        <v>6107</v>
      </c>
      <c r="C20" s="44">
        <v>1548.7</v>
      </c>
    </row>
    <row r="21" spans="1:3" s="29" customFormat="1" ht="16.5">
      <c r="A21" s="35" t="s">
        <v>50</v>
      </c>
      <c r="B21" s="44">
        <v>2772.5</v>
      </c>
      <c r="C21" s="44">
        <v>4.4000000000000004</v>
      </c>
    </row>
    <row r="22" spans="1:3" s="29" customFormat="1" ht="16.5">
      <c r="A22" s="36" t="s">
        <v>20</v>
      </c>
      <c r="B22" s="43">
        <f>B24+B25+B26+B27+B28</f>
        <v>3009160.0999999996</v>
      </c>
      <c r="C22" s="43">
        <f>C24+C25+C26+C27+C28+C29+C30</f>
        <v>277237.09999999998</v>
      </c>
    </row>
    <row r="23" spans="1:3" s="29" customFormat="1" ht="16.5">
      <c r="A23" s="37" t="s">
        <v>18</v>
      </c>
      <c r="B23" s="43"/>
      <c r="C23" s="43"/>
    </row>
    <row r="24" spans="1:3" s="29" customFormat="1" ht="16.5">
      <c r="A24" s="38" t="s">
        <v>21</v>
      </c>
      <c r="B24" s="44">
        <v>202531</v>
      </c>
      <c r="C24" s="44">
        <v>50632.800000000003</v>
      </c>
    </row>
    <row r="25" spans="1:3" s="29" customFormat="1" ht="16.5">
      <c r="A25" s="38" t="s">
        <v>32</v>
      </c>
      <c r="B25" s="44">
        <v>2221291.7999999998</v>
      </c>
      <c r="C25" s="44">
        <v>86097.2</v>
      </c>
    </row>
    <row r="26" spans="1:3" s="29" customFormat="1" ht="33">
      <c r="A26" s="38" t="s">
        <v>33</v>
      </c>
      <c r="B26" s="44">
        <v>558013.5</v>
      </c>
      <c r="C26" s="44">
        <v>135041.4</v>
      </c>
    </row>
    <row r="27" spans="1:3" s="29" customFormat="1" ht="16.5">
      <c r="A27" s="38" t="s">
        <v>34</v>
      </c>
      <c r="B27" s="44">
        <v>26043.8</v>
      </c>
      <c r="C27" s="44">
        <v>6038</v>
      </c>
    </row>
    <row r="28" spans="1:3" s="29" customFormat="1" ht="16.5">
      <c r="A28" s="38" t="s">
        <v>35</v>
      </c>
      <c r="B28" s="44">
        <v>1280</v>
      </c>
      <c r="C28" s="44">
        <v>0</v>
      </c>
    </row>
    <row r="29" spans="1:3" s="29" customFormat="1" ht="33">
      <c r="A29" s="38" t="s">
        <v>46</v>
      </c>
      <c r="B29" s="44">
        <v>0</v>
      </c>
      <c r="C29" s="44">
        <v>11.6</v>
      </c>
    </row>
    <row r="30" spans="1:3" s="29" customFormat="1" ht="24.75">
      <c r="A30" s="39" t="s">
        <v>23</v>
      </c>
      <c r="B30" s="43">
        <v>0</v>
      </c>
      <c r="C30" s="44">
        <v>-583.9</v>
      </c>
    </row>
    <row r="31" spans="1:3" ht="16.5">
      <c r="A31" s="21" t="s">
        <v>27</v>
      </c>
      <c r="B31" s="17">
        <f>B33+B34+B35+B36+B37+B38+B39+B40+B41+B42+B43</f>
        <v>3652662.8</v>
      </c>
      <c r="C31" s="17">
        <f>C33+C34+C35+C36+C37+C38+C39+C40+C41+C42+C43</f>
        <v>415832.7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101876.8</v>
      </c>
      <c r="C33" s="8">
        <v>22504.6</v>
      </c>
    </row>
    <row r="34" spans="1:3" ht="16.5">
      <c r="A34" s="23" t="s">
        <v>8</v>
      </c>
      <c r="B34" s="8">
        <v>60</v>
      </c>
      <c r="C34" s="8">
        <v>0</v>
      </c>
    </row>
    <row r="35" spans="1:3" ht="16.5">
      <c r="A35" s="23" t="s">
        <v>1</v>
      </c>
      <c r="B35" s="8">
        <v>46318</v>
      </c>
      <c r="C35" s="8">
        <v>5154.3</v>
      </c>
    </row>
    <row r="36" spans="1:3" ht="16.5">
      <c r="A36" s="23" t="s">
        <v>2</v>
      </c>
      <c r="B36" s="8">
        <v>83481.2</v>
      </c>
      <c r="C36" s="8">
        <v>6554.7</v>
      </c>
    </row>
    <row r="37" spans="1:3" ht="16.5">
      <c r="A37" s="23" t="s">
        <v>3</v>
      </c>
      <c r="B37" s="8">
        <v>603174.5</v>
      </c>
      <c r="C37" s="8">
        <v>20215.5</v>
      </c>
    </row>
    <row r="38" spans="1:3" ht="16.5">
      <c r="A38" s="23" t="s">
        <v>9</v>
      </c>
      <c r="B38" s="8">
        <v>915</v>
      </c>
      <c r="C38" s="8">
        <v>138.6</v>
      </c>
    </row>
    <row r="39" spans="1:3" ht="16.5">
      <c r="A39" s="23" t="s">
        <v>4</v>
      </c>
      <c r="B39" s="8">
        <v>1941011.9</v>
      </c>
      <c r="C39" s="8">
        <v>248671.6</v>
      </c>
    </row>
    <row r="40" spans="1:3" ht="16.5">
      <c r="A40" s="23" t="s">
        <v>5</v>
      </c>
      <c r="B40" s="8">
        <v>118763.8</v>
      </c>
      <c r="C40" s="8">
        <v>25252.9</v>
      </c>
    </row>
    <row r="41" spans="1:3" ht="16.5">
      <c r="A41" s="23" t="s">
        <v>6</v>
      </c>
      <c r="B41" s="8">
        <v>86386.9</v>
      </c>
      <c r="C41" s="8">
        <v>63543.9</v>
      </c>
    </row>
    <row r="42" spans="1:3" ht="16.5">
      <c r="A42" s="23" t="s">
        <v>10</v>
      </c>
      <c r="B42" s="8">
        <v>670674.69999999995</v>
      </c>
      <c r="C42" s="8">
        <v>23796.6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-87396.700000000186</v>
      </c>
      <c r="C44" s="17">
        <f>C4-C31</f>
        <v>-9787.5280000000494</v>
      </c>
    </row>
    <row r="45" spans="1:3" ht="16.5">
      <c r="A45" s="25" t="s">
        <v>38</v>
      </c>
      <c r="B45" s="26"/>
      <c r="C45" s="27">
        <v>86</v>
      </c>
    </row>
    <row r="46" spans="1:3" ht="16.5">
      <c r="A46" s="25" t="s">
        <v>48</v>
      </c>
      <c r="B46" s="26"/>
      <c r="C46" s="28">
        <v>13873.4</v>
      </c>
    </row>
    <row r="47" spans="1:3" ht="16.5">
      <c r="A47" s="25" t="s">
        <v>49</v>
      </c>
      <c r="B47" s="26"/>
      <c r="C47" s="28">
        <v>10809.5</v>
      </c>
    </row>
    <row r="48" spans="1:3" ht="16.5">
      <c r="A48" s="25" t="s">
        <v>39</v>
      </c>
      <c r="B48" s="26"/>
      <c r="C48" s="27">
        <v>2154</v>
      </c>
    </row>
    <row r="49" spans="1:3" ht="16.5">
      <c r="A49" s="25" t="s">
        <v>40</v>
      </c>
      <c r="B49" s="26"/>
      <c r="C49" s="28">
        <v>159996.20000000001</v>
      </c>
    </row>
    <row r="50" spans="1:3">
      <c r="A50" s="29"/>
      <c r="B50" s="29"/>
      <c r="C50" s="29"/>
    </row>
    <row r="51" spans="1:3">
      <c r="A51" s="29"/>
      <c r="B51" s="29"/>
      <c r="C51" s="29"/>
    </row>
    <row r="52" spans="1:3">
      <c r="A52" s="29"/>
      <c r="B52" s="29"/>
      <c r="C52" s="29"/>
    </row>
  </sheetData>
  <mergeCells count="1">
    <mergeCell ref="A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49"/>
  <sheetViews>
    <sheetView workbookViewId="0">
      <selection activeCell="C49" sqref="C49"/>
    </sheetView>
  </sheetViews>
  <sheetFormatPr defaultRowHeight="12.75"/>
  <cols>
    <col min="1" max="1" width="67.140625" style="29" customWidth="1"/>
    <col min="2" max="2" width="13.42578125" style="29" customWidth="1"/>
    <col min="3" max="3" width="13.140625" style="29" customWidth="1"/>
    <col min="4" max="16384" width="9.140625" style="29"/>
  </cols>
  <sheetData>
    <row r="1" spans="1:3" ht="18.75">
      <c r="A1" s="57" t="s">
        <v>60</v>
      </c>
      <c r="B1" s="58"/>
      <c r="C1" s="58"/>
    </row>
    <row r="2" spans="1:3">
      <c r="A2" s="45" t="s">
        <v>43</v>
      </c>
      <c r="B2" s="46"/>
      <c r="C2" s="47" t="s">
        <v>37</v>
      </c>
    </row>
    <row r="3" spans="1:3" ht="27">
      <c r="A3" s="30" t="s">
        <v>7</v>
      </c>
      <c r="B3" s="48" t="s">
        <v>54</v>
      </c>
      <c r="C3" s="48" t="s">
        <v>61</v>
      </c>
    </row>
    <row r="4" spans="1:3" ht="16.5">
      <c r="A4" s="31" t="s">
        <v>25</v>
      </c>
      <c r="B4" s="52">
        <f>B6+B22</f>
        <v>3571297.1</v>
      </c>
      <c r="C4" s="52">
        <f>C6+C22</f>
        <v>612724.37199999997</v>
      </c>
    </row>
    <row r="5" spans="1:3">
      <c r="A5" s="32" t="s">
        <v>26</v>
      </c>
      <c r="B5" s="53"/>
      <c r="C5" s="53"/>
    </row>
    <row r="6" spans="1:3" ht="16.5">
      <c r="A6" s="33" t="s">
        <v>19</v>
      </c>
      <c r="B6" s="17">
        <f>B7+B8+B9+B10+B11+B12+B13+B14+B15+B17+B18+B20+B19+B16+B21</f>
        <v>556106</v>
      </c>
      <c r="C6" s="17">
        <f>C7+C8+C9+C10+C11+C12+C13+C14+C15+C17+C18+C20+C19+C16+C21</f>
        <v>179781.37199999997</v>
      </c>
    </row>
    <row r="7" spans="1:3" ht="16.5">
      <c r="A7" s="34" t="s">
        <v>11</v>
      </c>
      <c r="B7" s="8">
        <v>229679</v>
      </c>
      <c r="C7" s="8">
        <v>54563.199999999997</v>
      </c>
    </row>
    <row r="8" spans="1:3" ht="16.5">
      <c r="A8" s="34" t="s">
        <v>36</v>
      </c>
      <c r="B8" s="8">
        <v>15431.8</v>
      </c>
      <c r="C8" s="8">
        <v>4996.8999999999996</v>
      </c>
    </row>
    <row r="9" spans="1:3" ht="16.5">
      <c r="A9" s="34" t="s">
        <v>12</v>
      </c>
      <c r="B9" s="8">
        <v>62820</v>
      </c>
      <c r="C9" s="8">
        <v>34915.800000000003</v>
      </c>
    </row>
    <row r="10" spans="1:3" ht="16.5">
      <c r="A10" s="34" t="s">
        <v>13</v>
      </c>
      <c r="B10" s="8">
        <v>114768</v>
      </c>
      <c r="C10" s="8">
        <v>21268.799999999999</v>
      </c>
    </row>
    <row r="11" spans="1:3" ht="16.5">
      <c r="A11" s="34" t="s">
        <v>14</v>
      </c>
      <c r="B11" s="8">
        <v>8100</v>
      </c>
      <c r="C11" s="8">
        <v>2536.3000000000002</v>
      </c>
    </row>
    <row r="12" spans="1:3" ht="33">
      <c r="A12" s="34" t="s">
        <v>22</v>
      </c>
      <c r="B12" s="8">
        <v>0</v>
      </c>
      <c r="C12" s="8">
        <v>-2.8000000000000001E-2</v>
      </c>
    </row>
    <row r="13" spans="1:3" ht="33">
      <c r="A13" s="34" t="s">
        <v>15</v>
      </c>
      <c r="B13" s="8">
        <v>60017.5</v>
      </c>
      <c r="C13" s="8">
        <v>21626.2</v>
      </c>
    </row>
    <row r="14" spans="1:3" ht="16.5">
      <c r="A14" s="35" t="s">
        <v>16</v>
      </c>
      <c r="B14" s="8">
        <v>3800</v>
      </c>
      <c r="C14" s="8">
        <v>3080.5</v>
      </c>
    </row>
    <row r="15" spans="1:3" ht="16.5">
      <c r="A15" s="35" t="s">
        <v>47</v>
      </c>
      <c r="B15" s="8">
        <v>40420.199999999997</v>
      </c>
      <c r="C15" s="8">
        <v>9102</v>
      </c>
    </row>
    <row r="16" spans="1:3" ht="16.5">
      <c r="A16" s="35" t="s">
        <v>41</v>
      </c>
      <c r="B16" s="8">
        <v>0</v>
      </c>
      <c r="C16" s="8">
        <v>64.900000000000006</v>
      </c>
    </row>
    <row r="17" spans="1:3" ht="16.5">
      <c r="A17" s="35" t="s">
        <v>31</v>
      </c>
      <c r="B17" s="8">
        <v>10440</v>
      </c>
      <c r="C17" s="8">
        <v>25194.7</v>
      </c>
    </row>
    <row r="18" spans="1:3" ht="16.5">
      <c r="A18" s="35" t="s">
        <v>30</v>
      </c>
      <c r="B18" s="8">
        <v>1750</v>
      </c>
      <c r="C18" s="8">
        <v>485.4</v>
      </c>
    </row>
    <row r="19" spans="1:3" ht="16.5">
      <c r="A19" s="35" t="s">
        <v>42</v>
      </c>
      <c r="B19" s="8">
        <v>0</v>
      </c>
      <c r="C19" s="8">
        <v>-54.1</v>
      </c>
    </row>
    <row r="20" spans="1:3" ht="16.5">
      <c r="A20" s="35" t="s">
        <v>17</v>
      </c>
      <c r="B20" s="8">
        <v>6107</v>
      </c>
      <c r="C20" s="8">
        <v>1996.4</v>
      </c>
    </row>
    <row r="21" spans="1:3" ht="16.5">
      <c r="A21" s="35" t="s">
        <v>50</v>
      </c>
      <c r="B21" s="8">
        <v>2772.5</v>
      </c>
      <c r="C21" s="8">
        <v>4.4000000000000004</v>
      </c>
    </row>
    <row r="22" spans="1:3" ht="16.5">
      <c r="A22" s="36" t="s">
        <v>20</v>
      </c>
      <c r="B22" s="17">
        <f>B24+B25+B26+B27+B28</f>
        <v>3015191.1</v>
      </c>
      <c r="C22" s="17">
        <f>C24+C25+C26+C27+C28+C29+C30</f>
        <v>432942.99999999994</v>
      </c>
    </row>
    <row r="23" spans="1:3" ht="16.5">
      <c r="A23" s="37" t="s">
        <v>18</v>
      </c>
      <c r="B23" s="17"/>
      <c r="C23" s="17"/>
    </row>
    <row r="24" spans="1:3" ht="16.5">
      <c r="A24" s="38" t="s">
        <v>21</v>
      </c>
      <c r="B24" s="8">
        <v>202531</v>
      </c>
      <c r="C24" s="8">
        <v>84388</v>
      </c>
    </row>
    <row r="25" spans="1:3" ht="16.5">
      <c r="A25" s="38" t="s">
        <v>32</v>
      </c>
      <c r="B25" s="8">
        <v>2225146.6</v>
      </c>
      <c r="C25" s="8">
        <v>155258.70000000001</v>
      </c>
    </row>
    <row r="26" spans="1:3" ht="33">
      <c r="A26" s="38" t="s">
        <v>33</v>
      </c>
      <c r="B26" s="8">
        <v>558013.5</v>
      </c>
      <c r="C26" s="8">
        <v>183422.9</v>
      </c>
    </row>
    <row r="27" spans="1:3" ht="16.5">
      <c r="A27" s="38" t="s">
        <v>34</v>
      </c>
      <c r="B27" s="8">
        <v>28220</v>
      </c>
      <c r="C27" s="8">
        <v>10171.799999999999</v>
      </c>
    </row>
    <row r="28" spans="1:3" ht="16.5">
      <c r="A28" s="38" t="s">
        <v>35</v>
      </c>
      <c r="B28" s="8">
        <v>1280</v>
      </c>
      <c r="C28" s="8">
        <v>273.89999999999998</v>
      </c>
    </row>
    <row r="29" spans="1:3" ht="33">
      <c r="A29" s="38" t="s">
        <v>46</v>
      </c>
      <c r="B29" s="8">
        <v>0</v>
      </c>
      <c r="C29" s="8">
        <v>11.6</v>
      </c>
    </row>
    <row r="30" spans="1:3" ht="24.75">
      <c r="A30" s="39" t="s">
        <v>23</v>
      </c>
      <c r="B30" s="17">
        <v>0</v>
      </c>
      <c r="C30" s="8">
        <v>-583.9</v>
      </c>
    </row>
    <row r="31" spans="1:3" ht="16.5">
      <c r="A31" s="21" t="s">
        <v>27</v>
      </c>
      <c r="B31" s="17">
        <f>B33+B34+B35+B36+B37+B38+B39+B40+B41+B42+B43</f>
        <v>3658693.8</v>
      </c>
      <c r="C31" s="17">
        <f>C33+C34+C35+C36+C37+C38+C39+C40+C41+C42+C43</f>
        <v>605543.69999999995</v>
      </c>
    </row>
    <row r="32" spans="1:3" ht="16.5">
      <c r="A32" s="22" t="s">
        <v>28</v>
      </c>
      <c r="B32" s="43" t="s">
        <v>44</v>
      </c>
      <c r="C32" s="43"/>
    </row>
    <row r="33" spans="1:3" ht="16.5">
      <c r="A33" s="23" t="s">
        <v>0</v>
      </c>
      <c r="B33" s="44">
        <v>101816.8</v>
      </c>
      <c r="C33" s="44">
        <v>31700.400000000001</v>
      </c>
    </row>
    <row r="34" spans="1:3" ht="16.5">
      <c r="A34" s="23" t="s">
        <v>8</v>
      </c>
      <c r="B34" s="44">
        <v>60</v>
      </c>
      <c r="C34" s="44">
        <v>0</v>
      </c>
    </row>
    <row r="35" spans="1:3" ht="33">
      <c r="A35" s="23" t="s">
        <v>1</v>
      </c>
      <c r="B35" s="44">
        <v>46318</v>
      </c>
      <c r="C35" s="44">
        <v>7140.1</v>
      </c>
    </row>
    <row r="36" spans="1:3" ht="16.5">
      <c r="A36" s="23" t="s">
        <v>2</v>
      </c>
      <c r="B36" s="44">
        <v>83406.100000000006</v>
      </c>
      <c r="C36" s="44">
        <v>8449.1</v>
      </c>
    </row>
    <row r="37" spans="1:3" ht="16.5">
      <c r="A37" s="23" t="s">
        <v>3</v>
      </c>
      <c r="B37" s="44">
        <v>603233.9</v>
      </c>
      <c r="C37" s="44">
        <v>35034.9</v>
      </c>
    </row>
    <row r="38" spans="1:3" ht="16.5">
      <c r="A38" s="23" t="s">
        <v>9</v>
      </c>
      <c r="B38" s="44">
        <v>915</v>
      </c>
      <c r="C38" s="44">
        <v>315.10000000000002</v>
      </c>
    </row>
    <row r="39" spans="1:3" ht="16.5">
      <c r="A39" s="23" t="s">
        <v>4</v>
      </c>
      <c r="B39" s="44">
        <v>1945182</v>
      </c>
      <c r="C39" s="44">
        <v>394628.5</v>
      </c>
    </row>
    <row r="40" spans="1:3" ht="16.5">
      <c r="A40" s="23" t="s">
        <v>5</v>
      </c>
      <c r="B40" s="44">
        <v>118763.8</v>
      </c>
      <c r="C40" s="44">
        <v>37854.6</v>
      </c>
    </row>
    <row r="41" spans="1:3" ht="16.5">
      <c r="A41" s="23" t="s">
        <v>6</v>
      </c>
      <c r="B41" s="44">
        <v>88323.5</v>
      </c>
      <c r="C41" s="44">
        <v>66210.5</v>
      </c>
    </row>
    <row r="42" spans="1:3" ht="16.5">
      <c r="A42" s="23" t="s">
        <v>10</v>
      </c>
      <c r="B42" s="44">
        <v>670674.69999999995</v>
      </c>
      <c r="C42" s="44">
        <v>24210.5</v>
      </c>
    </row>
    <row r="43" spans="1:3" ht="16.5">
      <c r="A43" s="23" t="s">
        <v>24</v>
      </c>
      <c r="B43" s="44"/>
      <c r="C43" s="44">
        <v>0</v>
      </c>
    </row>
    <row r="44" spans="1:3" ht="16.5">
      <c r="A44" s="24" t="s">
        <v>29</v>
      </c>
      <c r="B44" s="43">
        <f>B4-B31</f>
        <v>-87396.699999999721</v>
      </c>
      <c r="C44" s="43">
        <f>C4-C31</f>
        <v>7180.6720000000205</v>
      </c>
    </row>
    <row r="45" spans="1:3" ht="16.5">
      <c r="A45" s="25" t="s">
        <v>38</v>
      </c>
      <c r="B45" s="49"/>
      <c r="C45" s="50">
        <v>86</v>
      </c>
    </row>
    <row r="46" spans="1:3" ht="16.5">
      <c r="A46" s="25" t="s">
        <v>48</v>
      </c>
      <c r="B46" s="49"/>
      <c r="C46" s="51">
        <v>20010.3</v>
      </c>
    </row>
    <row r="47" spans="1:3" ht="16.5">
      <c r="A47" s="25" t="s">
        <v>49</v>
      </c>
      <c r="B47" s="49"/>
      <c r="C47" s="51">
        <v>15597.5</v>
      </c>
    </row>
    <row r="48" spans="1:3" ht="16.5">
      <c r="A48" s="25" t="s">
        <v>39</v>
      </c>
      <c r="B48" s="49"/>
      <c r="C48" s="50">
        <v>2154</v>
      </c>
    </row>
    <row r="49" spans="1:3" ht="16.5">
      <c r="A49" s="25" t="s">
        <v>40</v>
      </c>
      <c r="B49" s="49"/>
      <c r="C49" s="51">
        <v>213363.20000000001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50"/>
  <sheetViews>
    <sheetView tabSelected="1" workbookViewId="0">
      <selection activeCell="D54" sqref="D54"/>
    </sheetView>
  </sheetViews>
  <sheetFormatPr defaultRowHeight="12.75"/>
  <cols>
    <col min="1" max="1" width="66.7109375" customWidth="1"/>
    <col min="2" max="2" width="15.140625" customWidth="1"/>
    <col min="3" max="3" width="17" customWidth="1"/>
    <col min="4" max="4" width="10.7109375" bestFit="1" customWidth="1"/>
  </cols>
  <sheetData>
    <row r="1" spans="1:3" ht="18.75">
      <c r="A1" s="57" t="s">
        <v>64</v>
      </c>
      <c r="B1" s="58"/>
      <c r="C1" s="58"/>
    </row>
    <row r="2" spans="1:3">
      <c r="A2" s="45" t="s">
        <v>43</v>
      </c>
      <c r="B2" s="46"/>
      <c r="C2" s="47" t="s">
        <v>37</v>
      </c>
    </row>
    <row r="3" spans="1:3" ht="27">
      <c r="A3" s="30" t="s">
        <v>7</v>
      </c>
      <c r="B3" s="48" t="s">
        <v>63</v>
      </c>
      <c r="C3" s="48" t="s">
        <v>65</v>
      </c>
    </row>
    <row r="4" spans="1:3" ht="16.5">
      <c r="A4" s="31" t="s">
        <v>25</v>
      </c>
      <c r="B4" s="52">
        <f>B6+B22</f>
        <v>3260102.2</v>
      </c>
      <c r="C4" s="52">
        <f>C6+C22</f>
        <v>1226447.0719999999</v>
      </c>
    </row>
    <row r="5" spans="1:3">
      <c r="A5" s="32" t="s">
        <v>26</v>
      </c>
      <c r="B5" s="53"/>
      <c r="C5" s="53"/>
    </row>
    <row r="6" spans="1:3" ht="16.5">
      <c r="A6" s="33" t="s">
        <v>19</v>
      </c>
      <c r="B6" s="17">
        <f>B7+B8+B9+B10+B11+B12+B13+B14+B15+B17+B18+B20+B19+B16+B21</f>
        <v>653204.80000000005</v>
      </c>
      <c r="C6" s="17">
        <f>C7+C8+C9+C10+C11+C12+C13+C14+C15+C17+C18+C20+C19+C16+C21</f>
        <v>282354.87200000003</v>
      </c>
    </row>
    <row r="7" spans="1:3" ht="16.5">
      <c r="A7" s="34" t="s">
        <v>11</v>
      </c>
      <c r="B7" s="8">
        <v>250736.4</v>
      </c>
      <c r="C7" s="8">
        <v>100643.2</v>
      </c>
    </row>
    <row r="8" spans="1:3" ht="16.5">
      <c r="A8" s="34" t="s">
        <v>36</v>
      </c>
      <c r="B8" s="8">
        <v>16207.2</v>
      </c>
      <c r="C8" s="8">
        <v>8832</v>
      </c>
    </row>
    <row r="9" spans="1:3" ht="16.5">
      <c r="A9" s="34" t="s">
        <v>12</v>
      </c>
      <c r="B9" s="8">
        <v>84030</v>
      </c>
      <c r="C9" s="8">
        <v>21874.5</v>
      </c>
    </row>
    <row r="10" spans="1:3" ht="16.5">
      <c r="A10" s="34" t="s">
        <v>13</v>
      </c>
      <c r="B10" s="8">
        <v>115280</v>
      </c>
      <c r="C10" s="8">
        <v>29490.7</v>
      </c>
    </row>
    <row r="11" spans="1:3" ht="16.5">
      <c r="A11" s="34" t="s">
        <v>14</v>
      </c>
      <c r="B11" s="8">
        <v>8200</v>
      </c>
      <c r="C11" s="8">
        <v>4441.6000000000004</v>
      </c>
    </row>
    <row r="12" spans="1:3" ht="33">
      <c r="A12" s="34" t="s">
        <v>22</v>
      </c>
      <c r="B12" s="8">
        <v>0</v>
      </c>
      <c r="C12" s="8">
        <v>-2.8000000000000001E-2</v>
      </c>
    </row>
    <row r="13" spans="1:3" ht="33">
      <c r="A13" s="34" t="s">
        <v>15</v>
      </c>
      <c r="B13" s="8">
        <v>62017.5</v>
      </c>
      <c r="C13" s="8">
        <v>27058.6</v>
      </c>
    </row>
    <row r="14" spans="1:3" ht="16.5">
      <c r="A14" s="35" t="s">
        <v>16</v>
      </c>
      <c r="B14" s="8">
        <v>4800</v>
      </c>
      <c r="C14" s="8">
        <v>3313.5</v>
      </c>
    </row>
    <row r="15" spans="1:3" ht="16.5">
      <c r="A15" s="35" t="s">
        <v>47</v>
      </c>
      <c r="B15" s="8">
        <v>30617.9</v>
      </c>
      <c r="C15" s="8">
        <v>15203</v>
      </c>
    </row>
    <row r="16" spans="1:3" ht="16.5">
      <c r="A16" s="35" t="s">
        <v>41</v>
      </c>
      <c r="B16" s="8"/>
      <c r="C16" s="8">
        <v>266.10000000000002</v>
      </c>
    </row>
    <row r="17" spans="1:3" ht="16.5">
      <c r="A17" s="35" t="s">
        <v>31</v>
      </c>
      <c r="B17" s="8">
        <v>72064.800000000003</v>
      </c>
      <c r="C17" s="8">
        <v>65992.899999999994</v>
      </c>
    </row>
    <row r="18" spans="1:3" ht="16.5">
      <c r="A18" s="35" t="s">
        <v>30</v>
      </c>
      <c r="B18" s="8">
        <v>1800</v>
      </c>
      <c r="C18" s="8">
        <v>1808.6</v>
      </c>
    </row>
    <row r="19" spans="1:3" ht="16.5">
      <c r="A19" s="35" t="s">
        <v>42</v>
      </c>
      <c r="B19" s="8">
        <v>0</v>
      </c>
      <c r="C19" s="8">
        <v>3.8</v>
      </c>
    </row>
    <row r="20" spans="1:3" ht="16.5">
      <c r="A20" s="35" t="s">
        <v>17</v>
      </c>
      <c r="B20" s="8">
        <v>5541</v>
      </c>
      <c r="C20" s="8">
        <v>2540.4</v>
      </c>
    </row>
    <row r="21" spans="1:3" ht="16.5">
      <c r="A21" s="35" t="s">
        <v>50</v>
      </c>
      <c r="B21" s="8">
        <v>1910</v>
      </c>
      <c r="C21" s="8">
        <v>886</v>
      </c>
    </row>
    <row r="22" spans="1:3" ht="16.5">
      <c r="A22" s="36" t="s">
        <v>20</v>
      </c>
      <c r="B22" s="17">
        <f>B24+B25+B26+B27+B28</f>
        <v>2606897.4</v>
      </c>
      <c r="C22" s="17">
        <f>C24+C25+C26+C27+C28+C29+C30</f>
        <v>944092.2</v>
      </c>
    </row>
    <row r="23" spans="1:3" ht="16.5">
      <c r="A23" s="37" t="s">
        <v>18</v>
      </c>
      <c r="B23" s="17"/>
      <c r="C23" s="17"/>
    </row>
    <row r="24" spans="1:3" ht="16.5">
      <c r="A24" s="38" t="s">
        <v>62</v>
      </c>
      <c r="B24" s="8">
        <v>215204.9</v>
      </c>
      <c r="C24" s="8">
        <v>105490.2</v>
      </c>
    </row>
    <row r="25" spans="1:3" ht="16.5">
      <c r="A25" s="38" t="s">
        <v>32</v>
      </c>
      <c r="B25" s="8">
        <v>1654664.4</v>
      </c>
      <c r="C25" s="8">
        <v>404146.7</v>
      </c>
    </row>
    <row r="26" spans="1:3" ht="33">
      <c r="A26" s="38" t="s">
        <v>33</v>
      </c>
      <c r="B26" s="8">
        <v>691249.4</v>
      </c>
      <c r="C26" s="8">
        <v>417999.3</v>
      </c>
    </row>
    <row r="27" spans="1:3" ht="16.5">
      <c r="A27" s="38" t="s">
        <v>34</v>
      </c>
      <c r="B27" s="8">
        <v>44538.7</v>
      </c>
      <c r="C27" s="8">
        <v>31037.5</v>
      </c>
    </row>
    <row r="28" spans="1:3" ht="16.5">
      <c r="A28" s="38" t="s">
        <v>35</v>
      </c>
      <c r="B28" s="8">
        <v>1240</v>
      </c>
      <c r="C28" s="8">
        <v>327.39999999999998</v>
      </c>
    </row>
    <row r="29" spans="1:3" ht="33">
      <c r="A29" s="38" t="s">
        <v>66</v>
      </c>
      <c r="B29" s="8">
        <v>0</v>
      </c>
      <c r="C29" s="8">
        <v>-88.4</v>
      </c>
    </row>
    <row r="30" spans="1:3" ht="24.75">
      <c r="A30" s="39" t="s">
        <v>23</v>
      </c>
      <c r="B30" s="17">
        <v>0</v>
      </c>
      <c r="C30" s="8">
        <v>-14820.5</v>
      </c>
    </row>
    <row r="31" spans="1:3" s="29" customFormat="1" ht="16.5">
      <c r="A31" s="21" t="s">
        <v>27</v>
      </c>
      <c r="B31" s="17">
        <f>B33+B34+B35+B36+B37+B38+B39+B40+B41+B42+B43</f>
        <v>3326371.8</v>
      </c>
      <c r="C31" s="17">
        <f>C33+C34+C35+C36+C37+C38+C39+C40+C41+C42+C43</f>
        <v>1244401.7000000002</v>
      </c>
    </row>
    <row r="32" spans="1:3" s="29" customFormat="1" ht="16.5">
      <c r="A32" s="22" t="s">
        <v>28</v>
      </c>
      <c r="B32" s="17" t="s">
        <v>44</v>
      </c>
      <c r="C32" s="17"/>
    </row>
    <row r="33" spans="1:4" s="29" customFormat="1" ht="16.5">
      <c r="A33" s="23" t="s">
        <v>0</v>
      </c>
      <c r="B33" s="8">
        <v>122409.60000000001</v>
      </c>
      <c r="C33" s="8">
        <v>50915.9</v>
      </c>
    </row>
    <row r="34" spans="1:4" s="29" customFormat="1" ht="16.5">
      <c r="A34" s="23" t="s">
        <v>8</v>
      </c>
      <c r="B34" s="8">
        <v>652.5</v>
      </c>
      <c r="C34" s="8">
        <v>143.80000000000001</v>
      </c>
    </row>
    <row r="35" spans="1:4" s="29" customFormat="1" ht="33">
      <c r="A35" s="23" t="s">
        <v>1</v>
      </c>
      <c r="B35" s="8">
        <v>49159.3</v>
      </c>
      <c r="C35" s="8">
        <v>29214.5</v>
      </c>
    </row>
    <row r="36" spans="1:4" s="29" customFormat="1" ht="16.5">
      <c r="A36" s="23" t="s">
        <v>2</v>
      </c>
      <c r="B36" s="8">
        <v>149471.20000000001</v>
      </c>
      <c r="C36" s="8">
        <v>18874.900000000001</v>
      </c>
    </row>
    <row r="37" spans="1:4" s="29" customFormat="1" ht="16.5">
      <c r="A37" s="23" t="s">
        <v>3</v>
      </c>
      <c r="B37" s="8">
        <v>497167.8</v>
      </c>
      <c r="C37" s="8">
        <v>180910.7</v>
      </c>
    </row>
    <row r="38" spans="1:4" s="29" customFormat="1" ht="16.5">
      <c r="A38" s="23" t="s">
        <v>9</v>
      </c>
      <c r="B38" s="8">
        <v>950</v>
      </c>
      <c r="C38" s="8">
        <v>699.1</v>
      </c>
    </row>
    <row r="39" spans="1:4" s="29" customFormat="1" ht="16.5">
      <c r="A39" s="23" t="s">
        <v>4</v>
      </c>
      <c r="B39" s="8">
        <v>1525714.2</v>
      </c>
      <c r="C39" s="8">
        <v>756330.2</v>
      </c>
    </row>
    <row r="40" spans="1:4" s="29" customFormat="1" ht="16.5">
      <c r="A40" s="23" t="s">
        <v>5</v>
      </c>
      <c r="B40" s="8">
        <v>171842.6</v>
      </c>
      <c r="C40" s="8">
        <v>63093</v>
      </c>
    </row>
    <row r="41" spans="1:4" s="29" customFormat="1" ht="16.5">
      <c r="A41" s="23" t="s">
        <v>6</v>
      </c>
      <c r="B41" s="8">
        <v>76971.399999999994</v>
      </c>
      <c r="C41" s="8">
        <v>64956.6</v>
      </c>
      <c r="D41" s="54"/>
    </row>
    <row r="42" spans="1:4" s="29" customFormat="1" ht="16.5">
      <c r="A42" s="23" t="s">
        <v>10</v>
      </c>
      <c r="B42" s="8">
        <v>732033.2</v>
      </c>
      <c r="C42" s="8">
        <v>79263</v>
      </c>
    </row>
    <row r="43" spans="1:4" s="29" customFormat="1" ht="16.5">
      <c r="A43" s="23" t="s">
        <v>24</v>
      </c>
      <c r="B43" s="8"/>
      <c r="C43" s="8">
        <v>0</v>
      </c>
    </row>
    <row r="44" spans="1:4" s="29" customFormat="1" ht="16.5">
      <c r="A44" s="24" t="s">
        <v>29</v>
      </c>
      <c r="B44" s="17">
        <f>B4-B31</f>
        <v>-66269.599999999627</v>
      </c>
      <c r="C44" s="17">
        <f>C4-C31</f>
        <v>-17954.628000000259</v>
      </c>
    </row>
    <row r="45" spans="1:4" s="29" customFormat="1" ht="16.5">
      <c r="A45" s="25" t="s">
        <v>38</v>
      </c>
      <c r="B45" s="26"/>
      <c r="C45" s="27">
        <v>85</v>
      </c>
    </row>
    <row r="46" spans="1:4" s="29" customFormat="1" ht="16.5">
      <c r="A46" s="25" t="s">
        <v>48</v>
      </c>
      <c r="B46" s="26"/>
      <c r="C46" s="28">
        <v>33056.400000000001</v>
      </c>
    </row>
    <row r="47" spans="1:4" s="29" customFormat="1" ht="16.5">
      <c r="A47" s="25" t="s">
        <v>49</v>
      </c>
      <c r="B47" s="26"/>
      <c r="C47" s="28">
        <v>26109.3</v>
      </c>
      <c r="D47" s="54"/>
    </row>
    <row r="48" spans="1:4" s="29" customFormat="1" ht="16.5">
      <c r="A48" s="25" t="s">
        <v>39</v>
      </c>
      <c r="B48" s="26"/>
      <c r="C48" s="27">
        <v>2208</v>
      </c>
    </row>
    <row r="49" spans="1:3" s="29" customFormat="1" ht="16.5">
      <c r="A49" s="25" t="s">
        <v>40</v>
      </c>
      <c r="B49" s="26"/>
      <c r="C49" s="28">
        <v>442168.3</v>
      </c>
    </row>
    <row r="50" spans="1:3" s="29" customFormat="1"/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Лист2</vt:lpstr>
      <vt:lpstr>01.01.2022</vt:lpstr>
      <vt:lpstr>01.02.2022</vt:lpstr>
      <vt:lpstr>01.03.2022</vt:lpstr>
      <vt:lpstr>01.04.2022</vt:lpstr>
      <vt:lpstr>01.05.2022</vt:lpstr>
      <vt:lpstr>01.07.2023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boss</cp:lastModifiedBy>
  <cp:lastPrinted>2023-04-10T10:20:49Z</cp:lastPrinted>
  <dcterms:created xsi:type="dcterms:W3CDTF">2006-05-12T06:26:34Z</dcterms:created>
  <dcterms:modified xsi:type="dcterms:W3CDTF">2023-07-10T11:22:05Z</dcterms:modified>
</cp:coreProperties>
</file>